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64" windowWidth="15480" windowHeight="9444" firstSheet="6" activeTab="16"/>
  </bookViews>
  <sheets>
    <sheet name="прил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  <sheet name="прил 13" sheetId="13" r:id="rId13"/>
    <sheet name="прил 14" sheetId="14" r:id="rId14"/>
    <sheet name="прил 15" sheetId="15" r:id="rId15"/>
    <sheet name="прил  16" sheetId="16" r:id="rId16"/>
    <sheet name="Лист1" sheetId="17" r:id="rId17"/>
  </sheets>
  <definedNames>
    <definedName name="_xlnm.Print_Titles" localSheetId="10">'прил 11'!$10:$10</definedName>
    <definedName name="_xlnm.Print_Titles" localSheetId="2">'прил 3'!$11:$11</definedName>
    <definedName name="_xlnm.Print_Titles" localSheetId="4">'прил 5'!$11:$11</definedName>
    <definedName name="_xlnm.Print_Titles" localSheetId="6">'прил 7'!$10:$10</definedName>
    <definedName name="_xlnm.Print_Area" localSheetId="15">'прил  16'!$A$1:$G$21</definedName>
    <definedName name="_xlnm.Print_Area" localSheetId="10">'прил 11'!$A$1:$F$94</definedName>
    <definedName name="_xlnm.Print_Area" localSheetId="11">'прил 12'!$A$1:$I$78</definedName>
    <definedName name="_xlnm.Print_Area" localSheetId="2">'прил 3'!$A$1:$C$50</definedName>
    <definedName name="_xlnm.Print_Area" localSheetId="4">'прил 5'!$A$1:$C$50</definedName>
    <definedName name="_xlnm.Print_Area" localSheetId="6">'прил 7'!$A$1:$G$106</definedName>
    <definedName name="_xlnm.Print_Area" localSheetId="8">'прил 9'!$A$1:$H$104</definedName>
    <definedName name="_xlnm.Print_Area" localSheetId="0">'прил1'!$A$1:$C$22</definedName>
  </definedNames>
  <calcPr fullCalcOnLoad="1"/>
</workbook>
</file>

<file path=xl/sharedStrings.xml><?xml version="1.0" encoding="utf-8"?>
<sst xmlns="http://schemas.openxmlformats.org/spreadsheetml/2006/main" count="2459" uniqueCount="476">
  <si>
    <t>13 1 01 С1415</t>
  </si>
  <si>
    <t>Обеспечение пожарной безопасности</t>
  </si>
  <si>
    <t xml:space="preserve">71  </t>
  </si>
  <si>
    <t xml:space="preserve">73 </t>
  </si>
  <si>
    <t xml:space="preserve">77 </t>
  </si>
  <si>
    <t xml:space="preserve">13 1 </t>
  </si>
  <si>
    <t xml:space="preserve">07 </t>
  </si>
  <si>
    <t>ЖИЛИЩНО-КОММУНАЛЬНОЕ ХОЗЯЙСТВО</t>
  </si>
  <si>
    <t>Дотации бюджетам городских поселений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</si>
  <si>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</si>
  <si>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1 06 06040 00 0000 110</t>
  </si>
  <si>
    <t>Земельный налог с физических лиц</t>
  </si>
  <si>
    <t>Код главы</t>
  </si>
  <si>
    <t>Код группы, подгруппы, статьи и вида источников</t>
  </si>
  <si>
    <t>Перечень   главных  администраторов доходов</t>
  </si>
  <si>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</si>
  <si>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</si>
  <si>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</si>
  <si>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</si>
  <si>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</si>
  <si>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</si>
  <si>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</si>
  <si>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</si>
  <si>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</si>
  <si>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</si>
  <si>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</si>
  <si>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</si>
  <si>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</si>
  <si>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</si>
  <si>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</si>
  <si>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</si>
  <si>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</si>
  <si>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</si>
  <si>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</si>
  <si>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</si>
  <si>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Приложение №6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</si>
  <si>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</si>
  <si>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</si>
  <si>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</si>
  <si>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13</t>
  </si>
  <si>
    <t>Прочие расходы по Администрации</t>
  </si>
  <si>
    <t>03</t>
  </si>
  <si>
    <t>НАЦИОНАЛЬНАЯ БЕЗОПАСНОСТЬ И ПРАВООХРАНИТЕЛЬНАЯ ДЕЯТЕЛЬНОСТЬ</t>
  </si>
  <si>
    <t>Закупка товаров, работ и услуг для обеспечения государственных (муниципальных) нужд</t>
  </si>
  <si>
    <t>13 1 01</t>
  </si>
  <si>
    <t>С1415</t>
  </si>
  <si>
    <t>Приложение № 5</t>
  </si>
  <si>
    <t>1 01 02020 01 0000 110</t>
  </si>
  <si>
    <t xml:space="preserve">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</si>
  <si>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</si>
  <si>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</si>
  <si>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09</t>
  </si>
  <si>
    <t>НАЦИОНАЛЬНАЯ ЭКОНОМИКА</t>
  </si>
  <si>
    <t>05</t>
  </si>
  <si>
    <t>Коммунальное хозяйство</t>
  </si>
  <si>
    <t>Благоустройство</t>
  </si>
  <si>
    <t>08</t>
  </si>
  <si>
    <t>ФИЗИЧЕСКАЯ КУЛЬТУРА И СПОРТ</t>
  </si>
  <si>
    <t>Массовый спорт</t>
  </si>
  <si>
    <t>11</t>
  </si>
  <si>
    <t>Приложение №14</t>
  </si>
  <si>
    <t>Приложение №15</t>
  </si>
  <si>
    <t>Приложение №8</t>
  </si>
  <si>
    <t>Приложение №7</t>
  </si>
  <si>
    <t>1 06 06030 03 0000 110</t>
  </si>
  <si>
    <t>Земельный налог с организаций</t>
  </si>
  <si>
    <t>ЦСР</t>
  </si>
  <si>
    <t>Наименование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</si>
  <si>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</si>
  <si>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</si>
  <si>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по благоустройству</t>
  </si>
  <si>
    <t>Перечень главных администраторов источников финансирования</t>
  </si>
  <si>
    <t>Реализация мероприятий по распространению официальной информации</t>
  </si>
  <si>
    <t>С1402</t>
  </si>
  <si>
    <t>П1484</t>
  </si>
  <si>
    <t>С1404</t>
  </si>
  <si>
    <t>С1401</t>
  </si>
  <si>
    <t>С1439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</si>
  <si>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</si>
  <si>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71 1 00</t>
  </si>
  <si>
    <t>73 1 00</t>
  </si>
  <si>
    <t>76 1 00</t>
  </si>
  <si>
    <t>77 2 00</t>
  </si>
  <si>
    <t>Приложение №3</t>
  </si>
  <si>
    <t>С1433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</si>
  <si>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</si>
  <si>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 xml:space="preserve">77 2 </t>
  </si>
  <si>
    <t>1 08 04020 01 0000 110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</si>
  <si>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</si>
  <si>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</si>
  <si>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</si>
  <si>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</si>
  <si>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</si>
  <si>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За счет источников финансирования дефицита местного бюджета</t>
  </si>
  <si>
    <t>Обеспечение функционирования главы муниципального образования</t>
  </si>
  <si>
    <t>Обеспечение первичных мер пожарной безопасности в границах населенных пунктов муниципальных образований</t>
  </si>
  <si>
    <t>105 00000 00 0000 000</t>
  </si>
  <si>
    <t>НАЛОГИ НА СОВОКУПНЫЙ ДОХОД</t>
  </si>
  <si>
    <t>105 03000 01 0000 110</t>
  </si>
  <si>
    <t xml:space="preserve">105 03010 01 0000 110 </t>
  </si>
  <si>
    <t>Единый сельскохозяйственный налог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</si>
  <si>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</si>
  <si>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</si>
  <si>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</si>
  <si>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Дорожное хозяйство (дорожные фонды)</t>
  </si>
  <si>
    <t>10</t>
  </si>
  <si>
    <t xml:space="preserve">                                                                                                                                          Приложение № 2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</si>
  <si>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</si>
  <si>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</si>
  <si>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</si>
  <si>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</si>
  <si>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</si>
  <si>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</si>
  <si>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</si>
  <si>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</si>
  <si>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</si>
  <si>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</si>
  <si>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</si>
  <si>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</si>
  <si>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</si>
  <si>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1 11 00000 00 0000 000</t>
  </si>
  <si>
    <t>1 11 05000 00 0000 120</t>
  </si>
  <si>
    <t>Увеличение прочих остатков денежных средств  бюджетов городских поселений</t>
  </si>
  <si>
    <t>Уменьшение прочих остатков денежных средств  бюджетов городских поселений</t>
  </si>
  <si>
    <t>000 01  05  02  01  13  0000  510</t>
  </si>
  <si>
    <t>000 01  05  02  01  13  0000  610</t>
  </si>
  <si>
    <t>Приложение №11</t>
  </si>
  <si>
    <t>Приложение №12</t>
  </si>
  <si>
    <t>Приложение №13</t>
  </si>
  <si>
    <t>С1406</t>
  </si>
  <si>
    <t>Код бюджетной классификации Российской Федерации</t>
  </si>
  <si>
    <t>главного админи-стратора доходов</t>
  </si>
  <si>
    <t>доходов местного бюджета</t>
  </si>
  <si>
    <t>Наименование главного администратора доходов бюджета поселения</t>
  </si>
  <si>
    <t>Итого источников финансирования дефицитов бюджетов</t>
  </si>
  <si>
    <t>(рублей)</t>
  </si>
  <si>
    <t>Источники внутреннего финансирования дефицитов бюджета</t>
  </si>
  <si>
    <t>Выполнение других обязательств органа местного самоуправления</t>
  </si>
  <si>
    <t>рублей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</si>
  <si>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</si>
  <si>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</si>
  <si>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</si>
  <si>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</si>
  <si>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</si>
  <si>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</si>
  <si>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</si>
  <si>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</si>
  <si>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</si>
  <si>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</si>
  <si>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</si>
  <si>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</si>
  <si>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</si>
  <si>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</si>
  <si>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</si>
  <si>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</si>
  <si>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</si>
  <si>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2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</si>
  <si>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</si>
  <si>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</si>
  <si>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</si>
  <si>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</si>
  <si>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</si>
  <si>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</si>
  <si>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</si>
  <si>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</si>
  <si>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</si>
  <si>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 xml:space="preserve">Программа муниципальных гарантий </t>
  </si>
  <si>
    <t>Приложение №16</t>
  </si>
  <si>
    <t>к решению Собрания депутатов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</si>
  <si>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</si>
  <si>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</si>
  <si>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</si>
  <si>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</si>
  <si>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</si>
  <si>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</si>
  <si>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</si>
  <si>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</si>
  <si>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</si>
  <si>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1 00 00000 00 0000 000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</si>
  <si>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</si>
  <si>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</si>
  <si>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</si>
  <si>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</si>
  <si>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</si>
  <si>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</si>
  <si>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</si>
  <si>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</si>
  <si>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Приложение №4</t>
  </si>
  <si>
    <t xml:space="preserve">Хомутовского района Курской области </t>
  </si>
  <si>
    <t>Мероприятия, направленные на развитие муниципальной службы</t>
  </si>
  <si>
    <t>С1437</t>
  </si>
  <si>
    <t xml:space="preserve">07 3 </t>
  </si>
  <si>
    <t>Мероприятия в области имущественных отношений</t>
  </si>
  <si>
    <t>С1467</t>
  </si>
  <si>
    <t>Мероприятия в области земельных отношений</t>
  </si>
  <si>
    <t>С1468</t>
  </si>
  <si>
    <t>07 3 02</t>
  </si>
  <si>
    <t>14</t>
  </si>
  <si>
    <t>14 1</t>
  </si>
  <si>
    <t>Создание условий, обеспечивающих повышение мотивации жителей муниципального образования "поселок Хомутовка" к регулярным занятиям физической культурой и спортом и ведению здорового образа жизни</t>
  </si>
  <si>
    <t>Приложение № 10</t>
  </si>
  <si>
    <t>07 3 02 С1433</t>
  </si>
  <si>
    <t xml:space="preserve">                                                                                                                                                                                                      Приложение №9</t>
  </si>
  <si>
    <t>75</t>
  </si>
  <si>
    <t>75 3 00</t>
  </si>
  <si>
    <t xml:space="preserve">Обеспечение функционирования главы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</si>
  <si>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71 1 </t>
  </si>
  <si>
    <t>71 1 00 С1402</t>
  </si>
  <si>
    <t xml:space="preserve">Обеспечение функционирования местных администраций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</si>
  <si>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73 1 </t>
  </si>
  <si>
    <t>73 1 00 С1402</t>
  </si>
  <si>
    <t xml:space="preserve">75 3 </t>
  </si>
  <si>
    <t>75 3 00 П1484</t>
  </si>
  <si>
    <t>76 1 00 С1404</t>
  </si>
  <si>
    <t>77 2</t>
  </si>
  <si>
    <t>77 2 00 С1439</t>
  </si>
  <si>
    <t>77 2 00 С1467</t>
  </si>
  <si>
    <t>77 2 00 С1468</t>
  </si>
  <si>
    <t>Сумма  на 2021 год</t>
  </si>
  <si>
    <t>Объем привлечения средств в 2021г.</t>
  </si>
  <si>
    <t>2 02 10000 00 0000 150</t>
  </si>
  <si>
    <t>ВСЕГО</t>
  </si>
  <si>
    <t>Иные межбюджетные трансферты</t>
  </si>
  <si>
    <t>Сумма на 2021 год</t>
  </si>
  <si>
    <t>Условно  утвержденные расходы</t>
  </si>
  <si>
    <t>Всего</t>
  </si>
  <si>
    <t>Подпрограмма "Благоустройство дворовых территорий многоквартирных домов, наиболее посещаемых территорий общего пользования, расположенных на территории поселка Хомутовка Хомутовского района Курской области"</t>
  </si>
  <si>
    <t>Обеспечение деятельности контрольно-счетных органов муниципального образования</t>
  </si>
  <si>
    <t>Расходы по переданным полномочиям из бюджета поселка бюджету муниципального района на содержание ревизора по внешнему муниципальному контролю</t>
  </si>
  <si>
    <t xml:space="preserve">Обеспечение деятельности контрольно-счетных органов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</si>
  <si>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 на 2022 год</t>
  </si>
  <si>
    <t>Сумма на 2022 год</t>
  </si>
  <si>
    <t>14 1F2</t>
  </si>
  <si>
    <t>55550</t>
  </si>
  <si>
    <t>14 1 F2</t>
  </si>
  <si>
    <t xml:space="preserve">Муниципальная программа "Формирование современной городской среды в поселке Хомутовка Хомутовского района Курской области"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</si>
  <si>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Объем привлечения средств в 2022г.</t>
  </si>
  <si>
    <t>Объем бюджетных ассигнований на исполнение гарантий по возможным гарантийным случаям в 2022 году,рублей</t>
  </si>
  <si>
    <t xml:space="preserve">к  решению Собрания депутатов </t>
  </si>
  <si>
    <t>к  решению Собрания депутатов</t>
  </si>
  <si>
    <t xml:space="preserve">к решению Собрания Депутатов </t>
  </si>
  <si>
    <t>Курской области на 2021 год и на плановый период 2022 и 2023 годов "</t>
  </si>
  <si>
    <t xml:space="preserve"> на 2021 год и  на плановый период 2022 и 2023 годов"</t>
  </si>
  <si>
    <t>2022 и 2023 годов</t>
  </si>
  <si>
    <t>Сумма на 2023 год</t>
  </si>
  <si>
    <t>Курской области на 2021 год  и на плановый период 2022  и 2023 годов"</t>
  </si>
  <si>
    <t>Курской области на 2021 год  и на плановый период 2022 и 2023 годов"</t>
  </si>
  <si>
    <t xml:space="preserve"> в 2021 году</t>
  </si>
  <si>
    <t>2 02 29999 00 0000 150</t>
  </si>
  <si>
    <t>Прочие субсидии</t>
  </si>
  <si>
    <t>Курской области на 2021 год и на плановый период 2022 и 2023 годов"</t>
  </si>
  <si>
    <t xml:space="preserve"> в 2022 и 2023 годах</t>
  </si>
  <si>
    <t>Сумма  на 2023 год</t>
  </si>
  <si>
    <t xml:space="preserve"> от  ________________  2020 года ______</t>
  </si>
  <si>
    <t xml:space="preserve"> от  ______________  2020 года № ______</t>
  </si>
  <si>
    <t>от ________________ 2020 года № _______</t>
  </si>
  <si>
    <t xml:space="preserve"> от  ______________ 2020 года № ______ </t>
  </si>
  <si>
    <t xml:space="preserve"> от ____________ 2020 года № ______</t>
  </si>
  <si>
    <t>от  _____________ 2020 года № _______</t>
  </si>
  <si>
    <t>от _____________ 2020 года № ______</t>
  </si>
  <si>
    <t>Распределение бюджетных ассигнований по разделам, подразделам, целевым статьям (муниципальным программам поселка Хомутовка и непрограммным направлениям деятельности), группам видов расходов классификации расходов                                                                                                                                       местного бюджета на 2021 год</t>
  </si>
  <si>
    <t>07 3 03</t>
  </si>
  <si>
    <t>Основное мероприятие "Реализация регионального проекта "Формирование современной городской среды"</t>
  </si>
  <si>
    <t>Реализация программ формирования современной городской среды</t>
  </si>
  <si>
    <t>Калиновского сельсовета Хомутовского района Курской области</t>
  </si>
  <si>
    <t>"О бюджете Калиновского сельсовета Хомутовского района</t>
  </si>
  <si>
    <t>бюджета Калиновского сельсовета Хомутовского района Курской области на 2021 год</t>
  </si>
  <si>
    <t>Калиновского сельсовета "О бюджете Калиновского сельсовета</t>
  </si>
  <si>
    <t xml:space="preserve">бюджета Калиновского сельсовета Хомутовского района Курской области на плановый период </t>
  </si>
  <si>
    <t>к решению Собрания депутатов Калиновского сельсовета</t>
  </si>
  <si>
    <t xml:space="preserve">"О бюджете Калиновского сельсовета Хомутовского района </t>
  </si>
  <si>
    <t>бюджета Калиновского сельсовета Хомутовского района Курской области</t>
  </si>
  <si>
    <t>Администрация Калиновского сельсовета Хомутовского района Курской области</t>
  </si>
  <si>
    <t>1 11 01050 10 0000 120</t>
  </si>
  <si>
    <t>1 11 02033 10 0000 120</t>
  </si>
  <si>
    <t>1 11 02085 10 0000 120</t>
  </si>
  <si>
    <t>Доходы от размещения сумм, аккумулируемых в ходе проведения аукционов по продаже акций, находящихся в собственности  сельских поселений</t>
  </si>
  <si>
    <t>Доходы от размещения временно свободных средств бюджетов сельских поселений</t>
  </si>
  <si>
    <t>1 11 03050 10 0000 120</t>
  </si>
  <si>
    <t>Проценты, полученные от предоставления бюджетных кредитов внутри страны за счет средств бюджетов сельских поселений</t>
  </si>
  <si>
    <t>1 11 05025 10 0000 120</t>
  </si>
  <si>
    <t>Доходы,    получаемые    в     виде     арендной    платы, а также   средства   от   продажи   права   на   заключение договоров     аренды     за     земли,     находящиеся          в собственности         сельских поселений    (за  исключением земельных     участков муниципальных   бюджетных    и автономных учреждений)</t>
  </si>
  <si>
    <t>1 11 05035 10 0000 120</t>
  </si>
  <si>
    <t>Доходы  от  сдачи  в  аренду  имущества, находящегося в      оперативном      управлении   органов   управления сельских  поселений     и     созданных     ими     учреждений     (за исключением имущества муниципальных бюджетных и автономных учреждений)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</si>
  <si>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</si>
  <si>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</si>
  <si>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1 11 08050 10 0000 120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</si>
  <si>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</si>
  <si>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1 11 09015 10 0000 120</t>
  </si>
  <si>
    <t>Доходы от распоряжения правами на результаты интеллектуальной деятельности военного, специпального и двойного назначения, находящимися в собственности сельских поселений</t>
  </si>
  <si>
    <t>1 11 09025 10 0000 120</t>
  </si>
  <si>
    <t>Доходы от распоряжения правами на результаты научно-технической деятельности, находящимися в собственности сельских поселений</t>
  </si>
  <si>
    <t>1 1109035 10 0000 120</t>
  </si>
  <si>
    <t>Доходы от эксплуатации и использования имущества автомобильных дорог, находящихся в собственности сельских  поселений</t>
  </si>
  <si>
    <t>1 1109045 10 0000 120</t>
  </si>
  <si>
    <t>Прочие   поступления     от     использования имущества, находящегося    в        собственности   сельских поселений        (за исключением    имущества муниципальных  бюджетных и   автономных учреждений,    а    также    имущества муниципальных унитарных   предприятий,   в том числе казенных)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</si>
  <si>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</si>
  <si>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</si>
  <si>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1 13 02995 10 0000 130</t>
  </si>
  <si>
    <t>Прочие доходы от компенсации затрат бюджетов сельских поселений</t>
  </si>
  <si>
    <t>1 14 01050 10 0000 410</t>
  </si>
  <si>
    <t>Доходы от продажи квартир, находящихся в собственности сельских поселений</t>
  </si>
  <si>
    <t>1 14 02052 10 0000 410</t>
  </si>
  <si>
    <t>Доходы    от    реализации    имущества, находящегося в оперативном управлении учреждений,   находящихся   в ведении органов       управления    сельских     поселений         (за исключением   имущества    муниципальных бюджетных и    автономных    учреждений),    в части    реализации основных средств по указанному имуществу</t>
  </si>
  <si>
    <t>1 14 02052 10 0000 440</t>
  </si>
  <si>
    <t>Доходы    от    реализации    имущества, находящегося в оперативном управлении учреждений,   находящихся   в ведении органов       управления     сельских    поселений         (за исключением   имущества    муниципальных бюджетных и     автономных     учреждений),     в  части  реализации материальных запасов по указанному имуществу</t>
  </si>
  <si>
    <t>1 14 02053 10 0000 410</t>
  </si>
  <si>
    <t>Доходы    от         реализации         иного         имущества, находящегося    в        собственности     сельских   поселений    (за исключением имущества муниципальных бюджетных и автономных        учреждений,        а    также    имущества муниципальных   унитарных предприятий, в том   числе казенных),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</si>
  <si>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</si>
  <si>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</si>
  <si>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1 14 03050 10 0000 410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</si>
  <si>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</si>
  <si>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</si>
  <si>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</si>
  <si>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1 14 04050 10 0000 420</t>
  </si>
  <si>
    <t>Доходы от продажи нематериальных активов, находящихся в собственности сельских поселений</t>
  </si>
  <si>
    <t>1 14 06025 10 0000 430</t>
  </si>
  <si>
    <t>Доходы от продажи земельных участков, находящихся в      собственности      сельских поселений   (за         исключением земельных     участков муниципальных   бюджетных    и автономных учреждений)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</si>
  <si>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</si>
  <si>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</si>
  <si>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1 16 23051 10 0000 140</t>
  </si>
  <si>
    <t>Доходы от возмещения ущерба при возникновении страховых     случаев по обязательному страхованию гражданской ответственности, когда   выгодоприобретателями выступают получатели средств бюджетов сельских поселений</t>
  </si>
  <si>
    <t>1 16 23052 10 0000 140</t>
  </si>
  <si>
    <t>Доходы от возмещения ущерба при возникновении иных страховых     случаев ,  когда   выгодоприобретателями выступают получатели средств бюджетовсельских поселений</t>
  </si>
  <si>
    <t>1 16 32000 10 0000 140</t>
  </si>
  <si>
    <t>Денежные    взыскания,      налагаемые      в возмещение ущерба,   причиненного    в результате незаконного или нецелевого использования бюджетных средств (в части бюджетов сельских поселений)</t>
  </si>
  <si>
    <t>1 16 90050 10 0000 140</t>
  </si>
  <si>
    <t>Прочие поступления от денежных      взысканий (штрафов) и иных сумм в возмещение ущерба, зачисляемые в бюджеты сельских поселений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</si>
  <si>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</si>
  <si>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</si>
  <si>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</si>
  <si>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</si>
  <si>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Безвозмездные поступления**</t>
  </si>
  <si>
    <t>*Администратором доходов бюджета сельских поселений по подстатьям, статьям, подгруппам группы доходов "2 00 00000 00 0000 000 - Безвозмездные поступления"</t>
  </si>
  <si>
    <t>в части доходов от возврата остатков субсидий, субвенций и иных межбюджетных трансфертов, имеющих целевое назначение, прошлых лет (в части доходов, зачисляемых</t>
  </si>
  <si>
    <t>в бюджет сельских поселений) является уполномоченный орган местного самоуправления.</t>
  </si>
  <si>
    <t>**Администрирвание по всем подстатьям, статьям, подгруппам группы доходов "2 00 00000 00 0000 000 - Безвозмездные поступления"</t>
  </si>
  <si>
    <t>осуществляется администратором, указанным в группированном коде Бюджетной классификации.</t>
  </si>
  <si>
    <t>к  решению Собрания депутатов Калиновского сельсовета</t>
  </si>
  <si>
    <t>дефицита бюджета Калиновского сельсовета Хомутовского района Курской области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</si>
  <si>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</si>
  <si>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</si>
  <si>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01 03 01 00 10 0000 810</t>
  </si>
  <si>
    <t>Погашение кредитов от других бюджетов бюджетной системы Российской Федерации бюджетами сельских поселений в валюте Российской Федерации</t>
  </si>
  <si>
    <t>01 05 02 01 10 0000 510</t>
  </si>
  <si>
    <t>Увеличение прочих остатков денежных средств бюджетов сельских поселений Российской Федерации</t>
  </si>
  <si>
    <t>01 05 02 01 10 0000 610</t>
  </si>
  <si>
    <t>Уменьшение прочих остатков денежных средств бюджетов сельских поселений Российской Федерации</t>
  </si>
  <si>
    <t>Поступления доходов в бюджет Калиновского Хомутовского района Курской области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</si>
  <si>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</si>
  <si>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</si>
  <si>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</si>
  <si>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</si>
  <si>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</si>
  <si>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</si>
  <si>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Дотации бюджетам субъектов Российской Федерации и муниципальных образований</t>
  </si>
  <si>
    <t>2 02 16001 10 0000 150</t>
  </si>
  <si>
    <t>2 02 16001 00 0000 150</t>
  </si>
  <si>
    <t>Дотации бюджетам на поддержку мер по обеспечению сбалансированности бюджетов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</si>
  <si>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</si>
  <si>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</si>
  <si>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2 02 29999 10 0000 150</t>
  </si>
  <si>
    <t>Прочие субсидии бюджетам сельских поселений</t>
  </si>
  <si>
    <t>2 02 30000 00 0000 150</t>
  </si>
  <si>
    <t>Субвенции бюджетам субъектов Российской Федерации муниципальных образований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</si>
  <si>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</si>
  <si>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</si>
  <si>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</si>
  <si>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</si>
  <si>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2 02 40014 00 0000 150</t>
  </si>
  <si>
    <t>2 02 40014 10 0000 150</t>
  </si>
  <si>
    <t>Межбюджетные трансферты, передаваемые бюджетам сельских поселенийиз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</si>
  <si>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</si>
  <si>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Калиновского сельсовета</t>
  </si>
  <si>
    <t>Поступления доходов в бюджет Калиновского сельсовета Хомутовского района Курской области</t>
  </si>
  <si>
    <t>1 06 06043 10 0000 110</t>
  </si>
  <si>
    <t>1 06 06033 10 0000 110</t>
  </si>
  <si>
    <t>1 06 01030 10 0000 110</t>
  </si>
  <si>
    <t>Доходы, получаемые в виде арендной платы, а также средства от продажи права на заключение договоров арендыза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</si>
  <si>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КУЛЬТУРА, КИНЕМАТОГРАФИЯ</t>
  </si>
  <si>
    <t>Культура</t>
  </si>
  <si>
    <t>Муниципальная программа Калиновского сельсовета Хомутовского района Курской области "Развитие культуры в Калиновском сельсовете Хомутовского района Курской области"</t>
  </si>
  <si>
    <t>01 0 00</t>
  </si>
  <si>
    <t>00000</t>
  </si>
  <si>
    <t>Подпрограмма "Искусство" муниципальной программы Калиновского сельсовета Хомутовского района Курской области "Развитие культуры в Калиновском сельсовете Хомутовского района Курской области"</t>
  </si>
  <si>
    <t>Основное мероприятие "Создание условий для организации досуга и обеспечения жителелей Калиновского сельсовета Хомутовского района Курской области услугами организаций культуры"</t>
  </si>
  <si>
    <t>Оплата труда и начисления на оплату труда работников учреждений культуры муниципальных образований городских и сельских поселений</t>
  </si>
  <si>
    <t>01 1 01</t>
  </si>
  <si>
    <t>133330</t>
  </si>
  <si>
    <t>Расходы на выплату персоналу в целях обеспечения выполнения функций государственными (муниципальными) организациями, казенными учреждениями, органами управления государственными внебюджетными фондами</t>
  </si>
  <si>
    <t>13330</t>
  </si>
  <si>
    <t>Обеспечения выплаты заработной платы с начислениями работникам муниципальных учреждений культуры</t>
  </si>
  <si>
    <t>S3330</t>
  </si>
  <si>
    <t xml:space="preserve">01 1 01 </t>
  </si>
  <si>
    <t>Муниципальная программа  «Развитие физической культуры и спорта в Калиновском сельсовете Хомутовского района Курской области"</t>
  </si>
  <si>
    <t>Подпрограмма «Реализация муниципальной политики в сфере физической культуры и спорта» муниципальной программы Калиновского сельсовета Хомутовского района Курской области "Развитие физической культуры и спорта в Калиновском сельсовете Хомутовского района Курской области"</t>
  </si>
  <si>
    <t>08 2</t>
  </si>
  <si>
    <t>Основное мероприятие"Развитие массовой физической культуры и спорта, физическое воспитание"</t>
  </si>
  <si>
    <t>08 2 01</t>
  </si>
  <si>
    <t xml:space="preserve">08 2 01 </t>
  </si>
  <si>
    <t>Осуществление переданных полномочий по дорожной деятельности в отношении автомобильных дорог местного значения в границах РФ, за исключением полномочий по проектированию и строительству дорог местного значения</t>
  </si>
  <si>
    <t>П1424</t>
  </si>
  <si>
    <t>П1427</t>
  </si>
  <si>
    <t>Содержание работника, осуществляющего выполнение переданных полномочий от муниципального района</t>
  </si>
  <si>
    <t>П1490</t>
  </si>
  <si>
    <t>Иные межбюджетные трансферты на содержание работника, осуществляющего выполнение переданных полномочий</t>
  </si>
  <si>
    <t>Осуществление переданных пономочий по обеспечению населения экологически чистой питьевой водой</t>
  </si>
  <si>
    <t xml:space="preserve">Муниципальная программа Калиновского сельсовета Хомутовского района Курской области "Обеспечение доступным и комфортным жильем и коммунальными услугами граждан Калиновского сельсовета Хомутовского района Курской области"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</si>
  <si>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3 "Обеспечение качественными услугами ЖКХ населения Калиновского сельсовета Хомутовского района Курской области" муниципальной программы  Калиновского сельсовета Хомутовского района Курской области "Обеспечение доступным и комфортным жильем и коммунальными услугами граждан Калиновского сельсовета Хомутовского района Курской области"</t>
  </si>
  <si>
    <t>Основное мероприятие 3.1 "Содействие в мероприятиях по благоустройству территории населенных пунктов муниципального образования "Калиновский сельсовет"</t>
  </si>
  <si>
    <t>Муниципальная программа «Защита населения и территории  от чрезвычайных ситуаций, обеспечение пожарной безопасности и безопасности людей на водных объектах на территории Калиновского сельсовета Хомутовского района Курской области"</t>
  </si>
  <si>
    <t>Подпрограмма "Пожарная безопасность" муниципальной программы Калиновского сельсовета Хомутовского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Калиновском сельсовете Хомутовского района Курской области"</t>
  </si>
  <si>
    <t>Основное мероприятие "Обеспечение первичных мер пожарной безопасности в границах муниципального образования"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</si>
  <si>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</si>
  <si>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</si>
  <si>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</si>
  <si>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51180</t>
  </si>
  <si>
    <t xml:space="preserve">от ____________ 2020 года № ______ </t>
  </si>
  <si>
    <t>Распределение бюджетных ассигнований по разделам, подразделам, целевым статьям (муниципальным программам Калиновского сельсовета Хомутовского района Курской области  и направлениям деятельности), группам (подгруппам) видов расходов классификации расходов бюджета Калиновского сельсовета Хомутовского района Курской области на плановый период 2022 и 2023 годы</t>
  </si>
  <si>
    <t>Курской области на 2021 год и на  плановый период 2022 и 2023 годов"</t>
  </si>
  <si>
    <t>от   _________2020 года № ___________</t>
  </si>
  <si>
    <t>Ведомственная структура расходов местного бюджета на 2021 год</t>
  </si>
  <si>
    <t>П1485</t>
  </si>
  <si>
    <t>000 01  05  02  01  10  0000  510</t>
  </si>
  <si>
    <t>000 01  05  02  01  10  0000  610</t>
  </si>
  <si>
    <t>1 16 33050 10 0000 140</t>
  </si>
  <si>
    <t>Денежные   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</si>
  <si>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2 02 1500200 00 000 150</t>
  </si>
  <si>
    <t>Дотации бюджетам сельских поселений на выравнивание бюджетной обеспеченности</t>
  </si>
  <si>
    <t>от  ____________ 2020 года № ______</t>
  </si>
  <si>
    <t>Ведомственная структура расходов местного бюджета на 2022 и 2023 годы</t>
  </si>
  <si>
    <t>"О бюджетеКалиновского сельсовета Хомувского района</t>
  </si>
  <si>
    <t xml:space="preserve">от __________ 2020 года  № ______ </t>
  </si>
  <si>
    <t xml:space="preserve">Распределение бюджетных ассигнований по целевым статьям (муниципальным программам Калиновского сельсовета Хомутовского района Курской области и непрограммным направлениям деятельности), группам видов расходов классификации расходов бюджета  Калиновского сельсовета Хомутовского района Курской области на 2021 год </t>
  </si>
  <si>
    <t>07 0 00 00000</t>
  </si>
  <si>
    <t>07 3 00 00000</t>
  </si>
  <si>
    <t>07 3 02 00000</t>
  </si>
  <si>
    <t>Жилищно - коммунальное хозяйство</t>
  </si>
  <si>
    <t>Муниципальная программа «Защита населения и территории  от чрезвычайных ситуаций, обеспечение пожарной безопасности и безопасности людей на водных объектах на территории муниципального образования Калиновский сельсовет Хомутовского района Курской области"</t>
  </si>
  <si>
    <t>08 2 01 С1406</t>
  </si>
  <si>
    <t>08 0</t>
  </si>
  <si>
    <t>08 2 0</t>
  </si>
  <si>
    <t>01 1</t>
  </si>
  <si>
    <t>01 1 01 00000</t>
  </si>
  <si>
    <t>01 1 01 13330</t>
  </si>
  <si>
    <t>01 1 01 S3330</t>
  </si>
  <si>
    <t>01 1 01 C1401</t>
  </si>
  <si>
    <t>73 1 00 П1490</t>
  </si>
  <si>
    <t>Осуществление переданных полномочий от поселений муниципальному району в сфере внутреннего муниципального финансового контроля</t>
  </si>
  <si>
    <t>76 0</t>
  </si>
  <si>
    <t>76 1 00 С1437</t>
  </si>
  <si>
    <t>77 0</t>
  </si>
  <si>
    <t>77 2 00 51180</t>
  </si>
  <si>
    <t>77  2 00 П1424</t>
  </si>
  <si>
    <t>77  2 00 П1427</t>
  </si>
  <si>
    <t xml:space="preserve">от  ___________ 2020 года № ________ </t>
  </si>
  <si>
    <t xml:space="preserve">Распределение бюджетных ассигнований по целевым статьям (муниципальным программам Калиновского сельсовета Хомутовского района Курской области и непрограммным направлениям деятельности), группам видов расходов классификации расходов бюджета  Калиновского сельсовета Хомутовского района Курской области на 2022 и 2023 годы </t>
  </si>
  <si>
    <t>Калиновского сельсовета на 2021 год</t>
  </si>
  <si>
    <t>от ___________ 2020 года № ____________</t>
  </si>
  <si>
    <t>Объем погашения средств в 2021 г.</t>
  </si>
  <si>
    <t>от  ______________ 2020 года № ______________</t>
  </si>
  <si>
    <t>Калиновского сельсовета на 2022 и 2023 годы</t>
  </si>
  <si>
    <t>Объем привлечения средств в 2023г.</t>
  </si>
  <si>
    <t>1.1. Перечень подлежащих предоставлению муниципальных гарантий Курской области в 2021 году</t>
  </si>
  <si>
    <t>Калиновского сельсовета по возможным гарантийным случаям в 2021 году</t>
  </si>
  <si>
    <t>Объем бюджетных ассигнований на исполнение гарантий по возможным гарантийным случаям в 2021 году, рублей</t>
  </si>
  <si>
    <t>Исполнение муниципальных гарантий Калиновского сельсовета</t>
  </si>
  <si>
    <t>1.1. Перечень подлежащих предоставлению муниципальных гарантий Калиновского сельсовета в 2022-2023 годах</t>
  </si>
  <si>
    <t>Калиновского сельсовета по возможным гарантийным случаям в 2022-2023 годах</t>
  </si>
  <si>
    <t>Объем бюджетных ассигнований на исполнение гарантий по возможным гарантийным случаям в 2023 году,рублей</t>
  </si>
  <si>
    <t>от  ____________ 2020 года №___________</t>
  </si>
  <si>
    <t>Создание условий, обеспечивающих повышение мотивации жителей муниципального образования "Калиновский сельсовет" к регулярным занятиям физической культурой и спортом и ведению здорового образа жизни</t>
  </si>
  <si>
    <t xml:space="preserve">                                                                           </t>
  </si>
  <si>
    <t xml:space="preserve">ПРОЕКТ   Программы муниципальных внутренних заимствований </t>
  </si>
  <si>
    <t xml:space="preserve">ПРОЕКТ    Программа муниципальных внутренних заимствований </t>
  </si>
  <si>
    <t>ПРОЕКТ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</si>
</sst>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4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b/>
      <sz val="14"/>
      <name val="Helv"/>
      <family val="0"/>
    </font>
    <font>
      <b/>
      <sz val="14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6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59" applyFont="1" applyFill="1">
      <alignment/>
      <protection/>
    </xf>
    <xf numFmtId="0" fontId="26" fillId="0" borderId="0" xfId="59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0" fontId="28" fillId="0" borderId="0" xfId="66" applyFont="1" applyFill="1" applyAlignment="1">
      <alignment vertical="center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4" fillId="0" borderId="0" xfId="59" applyFont="1" applyFill="1" applyAlignment="1">
      <alignment horizontal="center" vertical="center"/>
      <protection/>
    </xf>
    <xf numFmtId="0" fontId="24" fillId="0" borderId="0" xfId="59" applyFont="1" applyFill="1" applyAlignment="1">
      <alignment vertical="center"/>
      <protection/>
    </xf>
    <xf numFmtId="0" fontId="24" fillId="0" borderId="0" xfId="66" applyFont="1" applyFill="1" applyAlignment="1">
      <alignment vertical="center"/>
      <protection/>
    </xf>
    <xf numFmtId="0" fontId="24" fillId="0" borderId="0" xfId="59" applyFont="1" applyFill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24" fillId="0" borderId="0" xfId="66" applyFont="1" applyFill="1" applyAlignment="1">
      <alignment vertical="center" wrapText="1"/>
      <protection/>
    </xf>
    <xf numFmtId="0" fontId="24" fillId="0" borderId="0" xfId="66" applyFont="1" applyAlignment="1">
      <alignment vertical="center" wrapText="1"/>
      <protection/>
    </xf>
    <xf numFmtId="0" fontId="28" fillId="0" borderId="0" xfId="66" applyFont="1" applyFill="1" applyAlignment="1">
      <alignment vertical="center" wrapText="1"/>
      <protection/>
    </xf>
    <xf numFmtId="0" fontId="28" fillId="0" borderId="0" xfId="66" applyFont="1" applyAlignment="1">
      <alignment vertical="center" wrapText="1"/>
      <protection/>
    </xf>
    <xf numFmtId="0" fontId="26" fillId="0" borderId="0" xfId="59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0" borderId="0" xfId="0" applyNumberFormat="1" applyFont="1" applyAlignment="1">
      <alignment vertical="center" wrapText="1"/>
    </xf>
    <xf numFmtId="0" fontId="24" fillId="0" borderId="0" xfId="59" applyFont="1" applyFill="1" applyAlignment="1">
      <alignment horizontal="center" vertical="center" wrapText="1"/>
      <protection/>
    </xf>
    <xf numFmtId="181" fontId="23" fillId="24" borderId="10" xfId="0" applyNumberFormat="1" applyFont="1" applyFill="1" applyBorder="1" applyAlignment="1">
      <alignment horizontal="center" vertical="center" wrapText="1"/>
    </xf>
    <xf numFmtId="0" fontId="37" fillId="0" borderId="10" xfId="53" applyFont="1" applyBorder="1" applyAlignment="1">
      <alignment horizontal="center" vertical="center" wrapText="1"/>
      <protection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5" fillId="0" borderId="0" xfId="0" applyFont="1" applyFill="1" applyAlignment="1">
      <alignment/>
    </xf>
    <xf numFmtId="0" fontId="32" fillId="0" borderId="0" xfId="57" applyFont="1" applyFill="1" applyAlignment="1">
      <alignment vertical="top"/>
      <protection/>
    </xf>
    <xf numFmtId="181" fontId="29" fillId="0" borderId="0" xfId="0" applyNumberFormat="1" applyFont="1" applyFill="1" applyAlignment="1">
      <alignment vertical="center" wrapText="1"/>
    </xf>
    <xf numFmtId="181" fontId="29" fillId="0" borderId="0" xfId="0" applyNumberFormat="1" applyFont="1" applyFill="1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181" fontId="33" fillId="0" borderId="11" xfId="0" applyNumberFormat="1" applyFont="1" applyBorder="1" applyAlignment="1">
      <alignment vertical="center"/>
    </xf>
    <xf numFmtId="0" fontId="36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30" fillId="0" borderId="0" xfId="54" applyFont="1">
      <alignment/>
      <protection/>
    </xf>
    <xf numFmtId="181" fontId="36" fillId="0" borderId="0" xfId="54" applyNumberFormat="1" applyFont="1">
      <alignment/>
      <protection/>
    </xf>
    <xf numFmtId="0" fontId="37" fillId="0" borderId="0" xfId="54" applyFont="1">
      <alignment/>
      <protection/>
    </xf>
    <xf numFmtId="0" fontId="38" fillId="0" borderId="0" xfId="54" applyFont="1">
      <alignment/>
      <protection/>
    </xf>
    <xf numFmtId="0" fontId="39" fillId="0" borderId="0" xfId="54" applyFont="1">
      <alignment/>
      <protection/>
    </xf>
    <xf numFmtId="0" fontId="40" fillId="0" borderId="0" xfId="54" applyFont="1" applyAlignment="1">
      <alignment vertical="center"/>
      <protection/>
    </xf>
    <xf numFmtId="0" fontId="36" fillId="0" borderId="0" xfId="54" applyFont="1" applyAlignment="1">
      <alignment vertical="center" wrapText="1"/>
      <protection/>
    </xf>
    <xf numFmtId="0" fontId="36" fillId="0" borderId="0" xfId="54" applyFont="1">
      <alignment/>
      <protection/>
    </xf>
    <xf numFmtId="49" fontId="30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2" fillId="0" borderId="0" xfId="54" applyFont="1" applyAlignment="1">
      <alignment horizontal="center"/>
      <protection/>
    </xf>
    <xf numFmtId="0" fontId="24" fillId="0" borderId="0" xfId="54" applyFont="1">
      <alignment/>
      <protection/>
    </xf>
    <xf numFmtId="181" fontId="22" fillId="0" borderId="0" xfId="54" applyNumberFormat="1" applyFont="1">
      <alignment/>
      <protection/>
    </xf>
    <xf numFmtId="0" fontId="0" fillId="0" borderId="0" xfId="54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37" fillId="0" borderId="0" xfId="54" applyFont="1" applyAlignment="1">
      <alignment horizontal="right"/>
      <protection/>
    </xf>
    <xf numFmtId="0" fontId="23" fillId="0" borderId="0" xfId="54" applyFont="1" applyAlignment="1">
      <alignment horizontal="center" vertical="center"/>
      <protection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Alignment="1">
      <alignment horizontal="center"/>
      <protection/>
    </xf>
    <xf numFmtId="0" fontId="37" fillId="0" borderId="0" xfId="54" applyFont="1" applyAlignment="1">
      <alignment horizontal="left"/>
      <protection/>
    </xf>
    <xf numFmtId="0" fontId="18" fillId="0" borderId="0" xfId="54" applyFont="1">
      <alignment/>
      <protection/>
    </xf>
    <xf numFmtId="0" fontId="34" fillId="0" borderId="0" xfId="54" applyFont="1">
      <alignment/>
      <protection/>
    </xf>
    <xf numFmtId="0" fontId="41" fillId="0" borderId="0" xfId="54" applyFont="1" applyAlignment="1">
      <alignment horizontal="center"/>
      <protection/>
    </xf>
    <xf numFmtId="0" fontId="41" fillId="0" borderId="0" xfId="54" applyFont="1" applyAlignment="1">
      <alignment horizontal="left"/>
      <protection/>
    </xf>
    <xf numFmtId="181" fontId="25" fillId="0" borderId="0" xfId="54" applyNumberFormat="1" applyFont="1">
      <alignment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horizontal="right"/>
      <protection/>
    </xf>
    <xf numFmtId="0" fontId="33" fillId="0" borderId="0" xfId="54" applyFont="1">
      <alignment/>
      <protection/>
    </xf>
    <xf numFmtId="0" fontId="24" fillId="0" borderId="0" xfId="54" applyFont="1" applyAlignment="1">
      <alignment horizontal="center"/>
      <protection/>
    </xf>
    <xf numFmtId="0" fontId="24" fillId="0" borderId="0" xfId="54" applyFont="1" applyAlignment="1">
      <alignment horizontal="left"/>
      <protection/>
    </xf>
    <xf numFmtId="181" fontId="24" fillId="0" borderId="0" xfId="54" applyNumberFormat="1" applyFont="1">
      <alignment/>
      <protection/>
    </xf>
    <xf numFmtId="0" fontId="23" fillId="24" borderId="12" xfId="0" applyFont="1" applyFill="1" applyBorder="1" applyAlignment="1">
      <alignment horizontal="center" vertical="center" wrapText="1"/>
    </xf>
    <xf numFmtId="0" fontId="0" fillId="0" borderId="0" xfId="53">
      <alignment/>
      <protection/>
    </xf>
    <xf numFmtId="0" fontId="27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181" fontId="0" fillId="0" borderId="0" xfId="53" applyNumberFormat="1">
      <alignment/>
      <protection/>
    </xf>
    <xf numFmtId="0" fontId="27" fillId="0" borderId="0" xfId="53" applyFont="1" applyAlignment="1">
      <alignment horizontal="center"/>
      <protection/>
    </xf>
    <xf numFmtId="0" fontId="22" fillId="0" borderId="0" xfId="53" applyFont="1" applyAlignment="1">
      <alignment vertical="center"/>
      <protection/>
    </xf>
    <xf numFmtId="0" fontId="36" fillId="0" borderId="0" xfId="53" applyFont="1" applyAlignment="1">
      <alignment horizontal="right" vertical="center"/>
      <protection/>
    </xf>
    <xf numFmtId="0" fontId="36" fillId="0" borderId="10" xfId="53" applyFont="1" applyBorder="1" applyAlignment="1">
      <alignment horizontal="center" vertical="center" wrapText="1"/>
      <protection/>
    </xf>
    <xf numFmtId="0" fontId="36" fillId="0" borderId="0" xfId="53" applyFont="1" applyAlignment="1">
      <alignment vertical="center"/>
      <protection/>
    </xf>
    <xf numFmtId="181" fontId="36" fillId="0" borderId="10" xfId="53" applyNumberFormat="1" applyFont="1" applyBorder="1" applyAlignment="1">
      <alignment horizontal="center" vertical="center" wrapText="1"/>
      <protection/>
    </xf>
    <xf numFmtId="0" fontId="27" fillId="0" borderId="0" xfId="53" applyFont="1" applyAlignment="1">
      <alignment vertical="center"/>
      <protection/>
    </xf>
    <xf numFmtId="0" fontId="37" fillId="0" borderId="10" xfId="53" applyFont="1" applyBorder="1" applyAlignment="1">
      <alignment horizontal="justify" vertical="center" wrapText="1"/>
      <protection/>
    </xf>
    <xf numFmtId="0" fontId="36" fillId="0" borderId="0" xfId="53" applyFont="1" applyAlignment="1">
      <alignment horizontal="justify" vertical="center"/>
      <protection/>
    </xf>
    <xf numFmtId="0" fontId="0" fillId="0" borderId="0" xfId="53" applyAlignment="1">
      <alignment horizontal="center" vertical="center"/>
      <protection/>
    </xf>
    <xf numFmtId="0" fontId="22" fillId="0" borderId="0" xfId="54" applyFont="1" applyAlignment="1">
      <alignment/>
      <protection/>
    </xf>
    <xf numFmtId="0" fontId="24" fillId="0" borderId="0" xfId="54" applyFont="1" applyAlignment="1">
      <alignment/>
      <protection/>
    </xf>
    <xf numFmtId="181" fontId="22" fillId="0" borderId="0" xfId="54" applyNumberFormat="1" applyFont="1" applyAlignment="1">
      <alignment/>
      <protection/>
    </xf>
    <xf numFmtId="0" fontId="42" fillId="0" borderId="0" xfId="54" applyFont="1">
      <alignment/>
      <protection/>
    </xf>
    <xf numFmtId="0" fontId="46" fillId="0" borderId="10" xfId="54" applyFont="1" applyBorder="1" applyAlignment="1">
      <alignment horizontal="center" vertical="center" wrapText="1"/>
      <protection/>
    </xf>
    <xf numFmtId="3" fontId="46" fillId="0" borderId="10" xfId="58" applyNumberFormat="1" applyFont="1" applyFill="1" applyBorder="1" applyAlignment="1">
      <alignment horizontal="center" vertical="center" wrapText="1"/>
      <protection/>
    </xf>
    <xf numFmtId="0" fontId="43" fillId="0" borderId="10" xfId="54" applyFont="1" applyBorder="1" applyAlignment="1">
      <alignment horizontal="center" vertical="top" wrapText="1"/>
      <protection/>
    </xf>
    <xf numFmtId="0" fontId="43" fillId="0" borderId="13" xfId="54" applyFont="1" applyBorder="1" applyAlignment="1">
      <alignment horizontal="center" vertical="center" wrapText="1"/>
      <protection/>
    </xf>
    <xf numFmtId="49" fontId="43" fillId="0" borderId="10" xfId="54" applyNumberFormat="1" applyFont="1" applyFill="1" applyBorder="1" applyAlignment="1">
      <alignment horizontal="center" vertical="center" wrapText="1"/>
      <protection/>
    </xf>
    <xf numFmtId="0" fontId="43" fillId="0" borderId="10" xfId="54" applyFont="1" applyBorder="1" applyAlignment="1">
      <alignment horizontal="center" vertical="center" wrapText="1"/>
      <protection/>
    </xf>
    <xf numFmtId="0" fontId="43" fillId="0" borderId="10" xfId="54" applyFont="1" applyBorder="1" applyAlignment="1">
      <alignment vertical="center" wrapText="1"/>
      <protection/>
    </xf>
    <xf numFmtId="0" fontId="43" fillId="0" borderId="12" xfId="54" applyFont="1" applyBorder="1" applyAlignment="1">
      <alignment horizontal="center" vertical="center" wrapText="1"/>
      <protection/>
    </xf>
    <xf numFmtId="0" fontId="43" fillId="0" borderId="10" xfId="54" applyFont="1" applyBorder="1" applyAlignment="1">
      <alignment horizontal="justify" vertical="center" wrapText="1"/>
      <protection/>
    </xf>
    <xf numFmtId="0" fontId="43" fillId="0" borderId="14" xfId="54" applyFont="1" applyBorder="1" applyAlignment="1">
      <alignment horizontal="center" vertical="top" wrapText="1"/>
      <protection/>
    </xf>
    <xf numFmtId="49" fontId="45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 wrapText="1"/>
    </xf>
    <xf numFmtId="2" fontId="44" fillId="0" borderId="10" xfId="66" applyNumberFormat="1" applyFont="1" applyFill="1" applyBorder="1" applyAlignment="1">
      <alignment vertical="center" wrapText="1"/>
      <protection/>
    </xf>
    <xf numFmtId="2" fontId="45" fillId="0" borderId="10" xfId="0" applyNumberFormat="1" applyFont="1" applyFill="1" applyBorder="1" applyAlignment="1">
      <alignment horizontal="right" vertical="center" wrapText="1"/>
    </xf>
    <xf numFmtId="2" fontId="44" fillId="0" borderId="10" xfId="56" applyNumberFormat="1" applyFont="1" applyFill="1" applyBorder="1" applyAlignment="1">
      <alignment horizontal="center" vertical="center"/>
      <protection/>
    </xf>
    <xf numFmtId="2" fontId="46" fillId="0" borderId="10" xfId="56" applyNumberFormat="1" applyFont="1" applyFill="1" applyBorder="1" applyAlignment="1">
      <alignment horizontal="center" vertical="center"/>
      <protection/>
    </xf>
    <xf numFmtId="0" fontId="47" fillId="0" borderId="0" xfId="54" applyFont="1" applyBorder="1" applyAlignment="1">
      <alignment horizontal="left"/>
      <protection/>
    </xf>
    <xf numFmtId="0" fontId="47" fillId="0" borderId="0" xfId="54" applyFont="1" applyAlignment="1">
      <alignment horizontal="left"/>
      <protection/>
    </xf>
    <xf numFmtId="0" fontId="37" fillId="0" borderId="0" xfId="54" applyFont="1" applyAlignment="1">
      <alignment horizontal="center"/>
      <protection/>
    </xf>
    <xf numFmtId="0" fontId="49" fillId="0" borderId="0" xfId="54" applyFont="1" applyAlignment="1">
      <alignment horizontal="center"/>
      <protection/>
    </xf>
    <xf numFmtId="0" fontId="41" fillId="0" borderId="0" xfId="54" applyFont="1">
      <alignment/>
      <protection/>
    </xf>
    <xf numFmtId="181" fontId="49" fillId="0" borderId="0" xfId="54" applyNumberFormat="1" applyFont="1" applyAlignment="1">
      <alignment horizontal="center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6" fillId="0" borderId="16" xfId="0" applyNumberFormat="1" applyFont="1" applyFill="1" applyBorder="1" applyAlignment="1">
      <alignment vertical="center" wrapText="1"/>
    </xf>
    <xf numFmtId="0" fontId="46" fillId="0" borderId="10" xfId="0" applyNumberFormat="1" applyFont="1" applyFill="1" applyBorder="1" applyAlignment="1">
      <alignment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2" fontId="44" fillId="0" borderId="12" xfId="66" applyNumberFormat="1" applyFont="1" applyFill="1" applyBorder="1" applyAlignment="1">
      <alignment horizontal="left" vertical="center" wrapText="1"/>
      <protection/>
    </xf>
    <xf numFmtId="0" fontId="46" fillId="0" borderId="10" xfId="0" applyFont="1" applyFill="1" applyBorder="1" applyAlignment="1">
      <alignment vertical="center" wrapText="1"/>
    </xf>
    <xf numFmtId="0" fontId="45" fillId="0" borderId="17" xfId="0" applyFont="1" applyFill="1" applyBorder="1" applyAlignment="1">
      <alignment horizontal="center" vertical="center" wrapText="1"/>
    </xf>
    <xf numFmtId="49" fontId="45" fillId="0" borderId="18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right" vertical="center" wrapText="1"/>
    </xf>
    <xf numFmtId="0" fontId="45" fillId="0" borderId="13" xfId="0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181" fontId="45" fillId="0" borderId="14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15" xfId="0" applyNumberFormat="1" applyFont="1" applyFill="1" applyBorder="1" applyAlignment="1">
      <alignment horizontal="center" vertical="center" wrapText="1"/>
    </xf>
    <xf numFmtId="49" fontId="44" fillId="0" borderId="10" xfId="66" applyNumberFormat="1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left" vertical="center" wrapText="1"/>
    </xf>
    <xf numFmtId="2" fontId="46" fillId="0" borderId="10" xfId="57" applyNumberFormat="1" applyFont="1" applyFill="1" applyBorder="1" applyAlignment="1">
      <alignment vertical="center" wrapText="1"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right" vertical="center" wrapText="1"/>
    </xf>
    <xf numFmtId="0" fontId="50" fillId="0" borderId="10" xfId="0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 wrapText="1"/>
    </xf>
    <xf numFmtId="49" fontId="50" fillId="0" borderId="12" xfId="0" applyNumberFormat="1" applyFont="1" applyFill="1" applyBorder="1" applyAlignment="1">
      <alignment horizontal="center"/>
    </xf>
    <xf numFmtId="0" fontId="37" fillId="0" borderId="0" xfId="53" applyFont="1">
      <alignment/>
      <protection/>
    </xf>
    <xf numFmtId="0" fontId="22" fillId="0" borderId="0" xfId="54" applyFont="1" applyAlignment="1">
      <alignment wrapText="1"/>
      <protection/>
    </xf>
    <xf numFmtId="49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wrapText="1"/>
    </xf>
    <xf numFmtId="0" fontId="24" fillId="0" borderId="0" xfId="0" applyFont="1" applyBorder="1" applyAlignment="1">
      <alignment vertical="center" wrapText="1"/>
    </xf>
    <xf numFmtId="0" fontId="24" fillId="0" borderId="0" xfId="57" applyFont="1" applyFill="1" applyAlignment="1">
      <alignment vertical="top" wrapText="1"/>
      <protection/>
    </xf>
    <xf numFmtId="0" fontId="24" fillId="0" borderId="0" xfId="54" applyFont="1" applyAlignment="1">
      <alignment wrapText="1"/>
      <protection/>
    </xf>
    <xf numFmtId="0" fontId="24" fillId="0" borderId="0" xfId="54" applyFont="1" applyAlignment="1">
      <alignment horizontal="center" wrapText="1"/>
      <protection/>
    </xf>
    <xf numFmtId="0" fontId="24" fillId="0" borderId="0" xfId="54" applyFont="1" applyAlignment="1">
      <alignment horizontal="left" wrapText="1"/>
      <protection/>
    </xf>
    <xf numFmtId="181" fontId="24" fillId="0" borderId="0" xfId="54" applyNumberFormat="1" applyFont="1" applyAlignment="1">
      <alignment wrapText="1"/>
      <protection/>
    </xf>
    <xf numFmtId="0" fontId="36" fillId="0" borderId="0" xfId="54" applyFont="1" applyAlignment="1">
      <alignment wrapText="1"/>
      <protection/>
    </xf>
    <xf numFmtId="0" fontId="36" fillId="0" borderId="0" xfId="54" applyFont="1" applyAlignment="1">
      <alignment horizontal="center" wrapText="1"/>
      <protection/>
    </xf>
    <xf numFmtId="0" fontId="36" fillId="0" borderId="0" xfId="54" applyFont="1" applyAlignment="1">
      <alignment horizontal="right" wrapText="1"/>
      <protection/>
    </xf>
    <xf numFmtId="0" fontId="36" fillId="0" borderId="0" xfId="54" applyFont="1" applyAlignment="1">
      <alignment horizontal="left" wrapText="1"/>
      <protection/>
    </xf>
    <xf numFmtId="0" fontId="48" fillId="0" borderId="0" xfId="54" applyFont="1" applyAlignment="1">
      <alignment horizontal="center" vertical="center" wrapText="1"/>
      <protection/>
    </xf>
    <xf numFmtId="0" fontId="49" fillId="0" borderId="0" xfId="54" applyFont="1" applyAlignment="1">
      <alignment horizontal="center" wrapText="1"/>
      <protection/>
    </xf>
    <xf numFmtId="0" fontId="49" fillId="0" borderId="0" xfId="54" applyFont="1" applyAlignment="1">
      <alignment horizontal="right" wrapText="1"/>
      <protection/>
    </xf>
    <xf numFmtId="0" fontId="49" fillId="0" borderId="0" xfId="54" applyFont="1" applyAlignment="1">
      <alignment wrapText="1"/>
      <protection/>
    </xf>
    <xf numFmtId="0" fontId="50" fillId="0" borderId="10" xfId="54" applyFont="1" applyBorder="1" applyAlignment="1">
      <alignment horizontal="center" vertical="center" wrapText="1"/>
      <protection/>
    </xf>
    <xf numFmtId="3" fontId="50" fillId="0" borderId="10" xfId="58" applyNumberFormat="1" applyFont="1" applyFill="1" applyBorder="1" applyAlignment="1">
      <alignment horizontal="center" vertical="center" wrapText="1"/>
      <protection/>
    </xf>
    <xf numFmtId="49" fontId="41" fillId="0" borderId="10" xfId="55" applyNumberFormat="1" applyFont="1" applyBorder="1" applyAlignment="1">
      <alignment horizontal="center" vertical="center" wrapText="1"/>
      <protection/>
    </xf>
    <xf numFmtId="0" fontId="41" fillId="0" borderId="10" xfId="55" applyFont="1" applyBorder="1" applyAlignment="1">
      <alignment horizontal="center" vertical="center" wrapText="1"/>
      <protection/>
    </xf>
    <xf numFmtId="3" fontId="41" fillId="0" borderId="10" xfId="56" applyNumberFormat="1" applyFont="1" applyFill="1" applyBorder="1" applyAlignment="1">
      <alignment horizontal="center" vertical="center" wrapText="1"/>
      <protection/>
    </xf>
    <xf numFmtId="0" fontId="50" fillId="0" borderId="10" xfId="55" applyFont="1" applyBorder="1" applyAlignment="1">
      <alignment horizontal="center" vertical="center" wrapText="1"/>
      <protection/>
    </xf>
    <xf numFmtId="0" fontId="36" fillId="0" borderId="0" xfId="54" applyFont="1" applyFill="1" applyAlignment="1">
      <alignment horizontal="center"/>
      <protection/>
    </xf>
    <xf numFmtId="0" fontId="30" fillId="0" borderId="0" xfId="54" applyFont="1" applyFill="1">
      <alignment/>
      <protection/>
    </xf>
    <xf numFmtId="181" fontId="36" fillId="0" borderId="0" xfId="54" applyNumberFormat="1" applyFont="1" applyFill="1">
      <alignment/>
      <protection/>
    </xf>
    <xf numFmtId="0" fontId="22" fillId="0" borderId="0" xfId="54" applyFont="1" applyFill="1" applyAlignment="1">
      <alignment horizontal="center"/>
      <protection/>
    </xf>
    <xf numFmtId="0" fontId="24" fillId="0" borderId="0" xfId="54" applyFont="1" applyFill="1">
      <alignment/>
      <protection/>
    </xf>
    <xf numFmtId="181" fontId="22" fillId="0" borderId="0" xfId="54" applyNumberFormat="1" applyFont="1" applyFill="1">
      <alignment/>
      <protection/>
    </xf>
    <xf numFmtId="49" fontId="46" fillId="0" borderId="10" xfId="55" applyNumberFormat="1" applyFont="1" applyFill="1" applyBorder="1" applyAlignment="1">
      <alignment horizontal="center" vertical="center"/>
      <protection/>
    </xf>
    <xf numFmtId="0" fontId="46" fillId="0" borderId="10" xfId="55" applyFont="1" applyFill="1" applyBorder="1" applyAlignment="1">
      <alignment horizontal="center" vertical="center" wrapText="1"/>
      <protection/>
    </xf>
    <xf numFmtId="49" fontId="44" fillId="0" borderId="10" xfId="55" applyNumberFormat="1" applyFont="1" applyFill="1" applyBorder="1" applyAlignment="1">
      <alignment horizontal="center" vertical="center"/>
      <protection/>
    </xf>
    <xf numFmtId="0" fontId="44" fillId="0" borderId="10" xfId="55" applyFont="1" applyFill="1" applyBorder="1" applyAlignment="1">
      <alignment horizontal="center" vertical="center" wrapText="1"/>
      <protection/>
    </xf>
    <xf numFmtId="49" fontId="50" fillId="0" borderId="10" xfId="55" applyNumberFormat="1" applyFont="1" applyFill="1" applyBorder="1" applyAlignment="1">
      <alignment horizontal="center" vertical="center" wrapText="1"/>
      <protection/>
    </xf>
    <xf numFmtId="0" fontId="50" fillId="0" borderId="10" xfId="55" applyFont="1" applyFill="1" applyBorder="1" applyAlignment="1">
      <alignment horizontal="center" vertical="center" wrapText="1"/>
      <protection/>
    </xf>
    <xf numFmtId="3" fontId="50" fillId="0" borderId="10" xfId="56" applyNumberFormat="1" applyFont="1" applyFill="1" applyBorder="1" applyAlignment="1">
      <alignment horizontal="center" vertical="center" wrapText="1"/>
      <protection/>
    </xf>
    <xf numFmtId="49" fontId="41" fillId="0" borderId="10" xfId="55" applyNumberFormat="1" applyFont="1" applyFill="1" applyBorder="1" applyAlignment="1">
      <alignment horizontal="center" vertical="center" wrapText="1"/>
      <protection/>
    </xf>
    <xf numFmtId="0" fontId="41" fillId="0" borderId="10" xfId="55" applyFont="1" applyFill="1" applyBorder="1" applyAlignment="1">
      <alignment horizontal="center" vertical="center" wrapText="1"/>
      <protection/>
    </xf>
    <xf numFmtId="49" fontId="45" fillId="0" borderId="10" xfId="54" applyNumberFormat="1" applyFont="1" applyFill="1" applyBorder="1" applyAlignment="1">
      <alignment horizontal="center" vertical="center" wrapText="1"/>
      <protection/>
    </xf>
    <xf numFmtId="0" fontId="45" fillId="0" borderId="19" xfId="54" applyFont="1" applyFill="1" applyBorder="1" applyAlignment="1">
      <alignment vertical="center" wrapText="1"/>
      <protection/>
    </xf>
    <xf numFmtId="0" fontId="45" fillId="0" borderId="10" xfId="54" applyFont="1" applyFill="1" applyBorder="1" applyAlignment="1">
      <alignment horizontal="justify" vertical="center" wrapText="1"/>
      <protection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42" applyFont="1" applyBorder="1" applyAlignment="1" applyProtection="1">
      <alignment horizontal="center" wrapText="1"/>
      <protection/>
    </xf>
    <xf numFmtId="0" fontId="49" fillId="0" borderId="0" xfId="0" applyFont="1" applyFill="1" applyAlignment="1">
      <alignment horizont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/>
    </xf>
    <xf numFmtId="0" fontId="24" fillId="0" borderId="0" xfId="59" applyFont="1" applyFill="1">
      <alignment/>
      <protection/>
    </xf>
    <xf numFmtId="0" fontId="24" fillId="0" borderId="0" xfId="0" applyFont="1" applyFill="1" applyAlignment="1">
      <alignment/>
    </xf>
    <xf numFmtId="0" fontId="24" fillId="0" borderId="0" xfId="57" applyFont="1" applyFill="1" applyAlignment="1">
      <alignment vertical="top"/>
      <protection/>
    </xf>
    <xf numFmtId="0" fontId="23" fillId="0" borderId="10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6" fillId="0" borderId="16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181" fontId="24" fillId="0" borderId="0" xfId="0" applyNumberFormat="1" applyFont="1" applyBorder="1" applyAlignment="1">
      <alignment vertical="center"/>
    </xf>
    <xf numFmtId="0" fontId="23" fillId="24" borderId="1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 wrapText="1"/>
    </xf>
    <xf numFmtId="181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15" xfId="0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181" fontId="37" fillId="0" borderId="0" xfId="53" applyNumberFormat="1" applyFont="1" applyAlignment="1">
      <alignment horizontal="right"/>
      <protection/>
    </xf>
    <xf numFmtId="0" fontId="0" fillId="0" borderId="0" xfId="53" applyFont="1">
      <alignment/>
      <protection/>
    </xf>
    <xf numFmtId="2" fontId="44" fillId="0" borderId="10" xfId="0" applyNumberFormat="1" applyFont="1" applyFill="1" applyBorder="1" applyAlignment="1">
      <alignment vertical="center" wrapText="1"/>
    </xf>
    <xf numFmtId="2" fontId="44" fillId="0" borderId="10" xfId="0" applyNumberFormat="1" applyFont="1" applyFill="1" applyBorder="1" applyAlignment="1">
      <alignment horizontal="right" vertical="center" wrapText="1"/>
    </xf>
    <xf numFmtId="2" fontId="44" fillId="0" borderId="14" xfId="0" applyNumberFormat="1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20" xfId="0" applyNumberFormat="1" applyFont="1" applyFill="1" applyBorder="1" applyAlignment="1">
      <alignment horizontal="center" vertical="center" wrapText="1"/>
    </xf>
    <xf numFmtId="49" fontId="46" fillId="0" borderId="10" xfId="57" applyNumberFormat="1" applyFont="1" applyFill="1" applyBorder="1" applyAlignment="1">
      <alignment horizontal="center" vertical="center" wrapText="1"/>
      <protection/>
    </xf>
    <xf numFmtId="49" fontId="44" fillId="0" borderId="10" xfId="57" applyNumberFormat="1" applyFont="1" applyFill="1" applyBorder="1" applyAlignment="1">
      <alignment horizontal="center" vertical="center" wrapText="1"/>
      <protection/>
    </xf>
    <xf numFmtId="0" fontId="46" fillId="0" borderId="12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0" fontId="9" fillId="0" borderId="0" xfId="54" applyFont="1">
      <alignment/>
      <protection/>
    </xf>
    <xf numFmtId="0" fontId="30" fillId="0" borderId="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181" fontId="33" fillId="0" borderId="11" xfId="0" applyNumberFormat="1" applyFont="1" applyBorder="1" applyAlignment="1">
      <alignment horizontal="right" vertical="center"/>
    </xf>
    <xf numFmtId="181" fontId="22" fillId="0" borderId="0" xfId="54" applyNumberFormat="1" applyFont="1" applyFill="1" applyAlignment="1">
      <alignment horizontal="right"/>
      <protection/>
    </xf>
    <xf numFmtId="2" fontId="24" fillId="0" borderId="12" xfId="66" applyNumberFormat="1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4" fillId="0" borderId="10" xfId="42" applyFont="1" applyBorder="1" applyAlignment="1" applyProtection="1">
      <alignment horizontal="center" wrapText="1"/>
      <protection/>
    </xf>
    <xf numFmtId="0" fontId="22" fillId="0" borderId="1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top" wrapText="1"/>
    </xf>
    <xf numFmtId="181" fontId="24" fillId="0" borderId="11" xfId="0" applyNumberFormat="1" applyFont="1" applyBorder="1" applyAlignment="1">
      <alignment horizontal="right" vertical="center"/>
    </xf>
    <xf numFmtId="181" fontId="24" fillId="0" borderId="0" xfId="0" applyNumberFormat="1" applyFont="1" applyBorder="1" applyAlignment="1">
      <alignment horizontal="right" vertical="center"/>
    </xf>
    <xf numFmtId="0" fontId="45" fillId="24" borderId="12" xfId="0" applyFont="1" applyFill="1" applyBorder="1" applyAlignment="1">
      <alignment horizontal="center" vertical="center" wrapText="1"/>
    </xf>
    <xf numFmtId="0" fontId="45" fillId="24" borderId="15" xfId="0" applyFont="1" applyFill="1" applyBorder="1" applyAlignment="1">
      <alignment horizontal="center" vertical="center" wrapText="1"/>
    </xf>
    <xf numFmtId="181" fontId="45" fillId="24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181" fontId="43" fillId="0" borderId="0" xfId="0" applyNumberFormat="1" applyFont="1" applyFill="1" applyAlignment="1">
      <alignment vertical="center"/>
    </xf>
    <xf numFmtId="49" fontId="45" fillId="0" borderId="15" xfId="0" applyNumberFormat="1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vertical="center" wrapText="1"/>
    </xf>
    <xf numFmtId="49" fontId="43" fillId="0" borderId="15" xfId="0" applyNumberFormat="1" applyFont="1" applyFill="1" applyBorder="1" applyAlignment="1">
      <alignment horizontal="left" vertical="center" wrapText="1"/>
    </xf>
    <xf numFmtId="0" fontId="44" fillId="0" borderId="12" xfId="0" applyNumberFormat="1" applyFont="1" applyFill="1" applyBorder="1" applyAlignment="1">
      <alignment vertical="center" wrapText="1"/>
    </xf>
    <xf numFmtId="0" fontId="22" fillId="0" borderId="10" xfId="53" applyFont="1" applyBorder="1" applyAlignment="1">
      <alignment horizontal="center" vertical="center" wrapText="1"/>
      <protection/>
    </xf>
    <xf numFmtId="181" fontId="22" fillId="0" borderId="10" xfId="53" applyNumberFormat="1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vertical="center" wrapText="1"/>
      <protection/>
    </xf>
    <xf numFmtId="3" fontId="22" fillId="0" borderId="10" xfId="53" applyNumberFormat="1" applyFont="1" applyFill="1" applyBorder="1" applyAlignment="1">
      <alignment horizontal="center" vertical="center" wrapText="1"/>
      <protection/>
    </xf>
    <xf numFmtId="3" fontId="22" fillId="25" borderId="10" xfId="53" applyNumberFormat="1" applyFont="1" applyFill="1" applyBorder="1" applyAlignment="1">
      <alignment horizontal="center" vertical="center" wrapText="1"/>
      <protection/>
    </xf>
    <xf numFmtId="1" fontId="22" fillId="0" borderId="10" xfId="53" applyNumberFormat="1" applyFont="1" applyBorder="1" applyAlignment="1">
      <alignment horizontal="center" vertical="center" wrapText="1"/>
      <protection/>
    </xf>
    <xf numFmtId="1" fontId="22" fillId="0" borderId="10" xfId="53" applyNumberFormat="1" applyFont="1" applyFill="1" applyBorder="1" applyAlignment="1">
      <alignment horizontal="center" vertical="center" wrapText="1"/>
      <protection/>
    </xf>
    <xf numFmtId="1" fontId="22" fillId="25" borderId="10" xfId="53" applyNumberFormat="1" applyFont="1" applyFill="1" applyBorder="1" applyAlignment="1">
      <alignment horizontal="center" vertical="center" wrapText="1"/>
      <protection/>
    </xf>
    <xf numFmtId="181" fontId="36" fillId="0" borderId="0" xfId="53" applyNumberFormat="1" applyFont="1" applyAlignment="1">
      <alignment horizontal="right"/>
      <protection/>
    </xf>
    <xf numFmtId="0" fontId="29" fillId="0" borderId="0" xfId="53" applyFont="1">
      <alignment/>
      <protection/>
    </xf>
    <xf numFmtId="0" fontId="52" fillId="0" borderId="0" xfId="53" applyFont="1">
      <alignment/>
      <protection/>
    </xf>
    <xf numFmtId="0" fontId="22" fillId="0" borderId="0" xfId="53" applyFont="1" applyAlignment="1">
      <alignment horizontal="justify" vertical="center"/>
      <protection/>
    </xf>
    <xf numFmtId="0" fontId="22" fillId="0" borderId="10" xfId="53" applyFont="1" applyBorder="1" applyAlignment="1">
      <alignment horizontal="justify" vertical="center" wrapText="1"/>
      <protection/>
    </xf>
    <xf numFmtId="0" fontId="22" fillId="0" borderId="12" xfId="53" applyFont="1" applyBorder="1" applyAlignment="1">
      <alignment vertical="center"/>
      <protection/>
    </xf>
    <xf numFmtId="0" fontId="22" fillId="0" borderId="15" xfId="53" applyFont="1" applyBorder="1" applyAlignment="1">
      <alignment vertical="center"/>
      <protection/>
    </xf>
    <xf numFmtId="1" fontId="50" fillId="26" borderId="10" xfId="0" applyNumberFormat="1" applyFont="1" applyFill="1" applyBorder="1" applyAlignment="1">
      <alignment horizontal="center" vertical="center" wrapText="1"/>
    </xf>
    <xf numFmtId="1" fontId="41" fillId="26" borderId="10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2" fontId="44" fillId="26" borderId="10" xfId="66" applyNumberFormat="1" applyFont="1" applyFill="1" applyBorder="1" applyAlignment="1">
      <alignment vertical="center" wrapText="1"/>
      <protection/>
    </xf>
    <xf numFmtId="0" fontId="44" fillId="0" borderId="22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right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48" fillId="0" borderId="14" xfId="54" applyFont="1" applyBorder="1" applyAlignment="1">
      <alignment horizontal="center" vertical="center" wrapText="1"/>
      <protection/>
    </xf>
    <xf numFmtId="0" fontId="48" fillId="0" borderId="14" xfId="54" applyFont="1" applyBorder="1" applyAlignment="1">
      <alignment horizontal="center" vertical="center"/>
      <protection/>
    </xf>
    <xf numFmtId="181" fontId="48" fillId="0" borderId="10" xfId="54" applyNumberFormat="1" applyFont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center" vertical="center"/>
      <protection/>
    </xf>
    <xf numFmtId="181" fontId="23" fillId="0" borderId="10" xfId="54" applyNumberFormat="1" applyFont="1" applyFill="1" applyBorder="1" applyAlignment="1">
      <alignment horizontal="center" vertical="center" wrapText="1"/>
      <protection/>
    </xf>
    <xf numFmtId="0" fontId="29" fillId="0" borderId="0" xfId="54" applyFont="1">
      <alignment/>
      <protection/>
    </xf>
    <xf numFmtId="0" fontId="29" fillId="0" borderId="0" xfId="54" applyFont="1" applyAlignment="1">
      <alignment horizontal="center"/>
      <protection/>
    </xf>
    <xf numFmtId="0" fontId="22" fillId="0" borderId="10" xfId="0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2" fillId="0" borderId="10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NumberFormat="1" applyFont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top" wrapText="1"/>
    </xf>
    <xf numFmtId="49" fontId="24" fillId="27" borderId="10" xfId="0" applyNumberFormat="1" applyFont="1" applyFill="1" applyBorder="1" applyAlignment="1">
      <alignment horizontal="center" vertical="top" wrapText="1"/>
    </xf>
    <xf numFmtId="0" fontId="24" fillId="27" borderId="10" xfId="0" applyFont="1" applyFill="1" applyBorder="1" applyAlignment="1">
      <alignment horizontal="left" vertical="top" wrapText="1"/>
    </xf>
    <xf numFmtId="0" fontId="22" fillId="28" borderId="10" xfId="0" applyFont="1" applyFill="1" applyBorder="1" applyAlignment="1">
      <alignment horizontal="justify" vertical="top" wrapText="1"/>
    </xf>
    <xf numFmtId="0" fontId="22" fillId="0" borderId="10" xfId="0" applyFont="1" applyBorder="1" applyAlignment="1">
      <alignment vertical="top"/>
    </xf>
    <xf numFmtId="0" fontId="46" fillId="0" borderId="12" xfId="0" applyNumberFormat="1" applyFont="1" applyFill="1" applyBorder="1" applyAlignment="1">
      <alignment vertical="center" wrapText="1"/>
    </xf>
    <xf numFmtId="49" fontId="46" fillId="0" borderId="10" xfId="66" applyNumberFormat="1" applyFont="1" applyFill="1" applyBorder="1" applyAlignment="1">
      <alignment horizontal="center" vertical="center" wrapText="1"/>
      <protection/>
    </xf>
    <xf numFmtId="2" fontId="46" fillId="0" borderId="10" xfId="66" applyNumberFormat="1" applyFont="1" applyFill="1" applyBorder="1" applyAlignment="1">
      <alignment vertical="center" wrapText="1"/>
      <protection/>
    </xf>
    <xf numFmtId="0" fontId="48" fillId="0" borderId="10" xfId="0" applyFont="1" applyBorder="1" applyAlignment="1">
      <alignment horizontal="center"/>
    </xf>
    <xf numFmtId="181" fontId="49" fillId="0" borderId="0" xfId="54" applyNumberFormat="1" applyFont="1" applyAlignment="1">
      <alignment/>
      <protection/>
    </xf>
    <xf numFmtId="181" fontId="48" fillId="0" borderId="10" xfId="54" applyNumberFormat="1" applyFont="1" applyBorder="1" applyAlignment="1">
      <alignment horizontal="center"/>
      <protection/>
    </xf>
    <xf numFmtId="181" fontId="49" fillId="0" borderId="10" xfId="54" applyNumberFormat="1" applyFont="1" applyBorder="1" applyAlignment="1">
      <alignment horizontal="center"/>
      <protection/>
    </xf>
    <xf numFmtId="0" fontId="50" fillId="0" borderId="10" xfId="54" applyFont="1" applyBorder="1" applyAlignment="1">
      <alignment horizontal="center"/>
      <protection/>
    </xf>
    <xf numFmtId="0" fontId="41" fillId="0" borderId="10" xfId="54" applyFont="1" applyBorder="1" applyAlignment="1">
      <alignment horizontal="center"/>
      <protection/>
    </xf>
    <xf numFmtId="0" fontId="53" fillId="0" borderId="0" xfId="66" applyFont="1" applyFill="1" applyAlignment="1">
      <alignment vertical="center"/>
      <protection/>
    </xf>
    <xf numFmtId="0" fontId="53" fillId="0" borderId="0" xfId="66" applyFont="1" applyFill="1" applyAlignment="1">
      <alignment vertical="center" wrapText="1"/>
      <protection/>
    </xf>
    <xf numFmtId="2" fontId="46" fillId="0" borderId="10" xfId="0" applyNumberFormat="1" applyFont="1" applyFill="1" applyBorder="1" applyAlignment="1">
      <alignment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vertical="center" wrapText="1"/>
    </xf>
    <xf numFmtId="0" fontId="0" fillId="0" borderId="0" xfId="54" applyFont="1">
      <alignment/>
      <protection/>
    </xf>
    <xf numFmtId="0" fontId="41" fillId="0" borderId="10" xfId="54" applyFont="1" applyBorder="1" applyAlignment="1">
      <alignment horizontal="center" wrapText="1"/>
      <protection/>
    </xf>
    <xf numFmtId="0" fontId="50" fillId="0" borderId="10" xfId="54" applyFont="1" applyBorder="1" applyAlignment="1">
      <alignment horizontal="center" wrapText="1"/>
      <protection/>
    </xf>
    <xf numFmtId="0" fontId="24" fillId="0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/>
    </xf>
    <xf numFmtId="0" fontId="26" fillId="0" borderId="10" xfId="54" applyFont="1" applyBorder="1" applyAlignment="1">
      <alignment horizontal="center" wrapText="1"/>
      <protection/>
    </xf>
    <xf numFmtId="0" fontId="24" fillId="0" borderId="10" xfId="54" applyFont="1" applyBorder="1" applyAlignment="1">
      <alignment horizontal="center" wrapText="1"/>
      <protection/>
    </xf>
    <xf numFmtId="3" fontId="46" fillId="0" borderId="10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vertical="center" wrapText="1"/>
    </xf>
    <xf numFmtId="0" fontId="46" fillId="0" borderId="23" xfId="0" applyNumberFormat="1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horizontal="right" vertical="center" wrapText="1"/>
    </xf>
    <xf numFmtId="0" fontId="44" fillId="0" borderId="24" xfId="0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left" vertical="center" wrapText="1"/>
    </xf>
    <xf numFmtId="3" fontId="44" fillId="0" borderId="14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left" vertical="center" wrapText="1"/>
    </xf>
    <xf numFmtId="2" fontId="46" fillId="26" borderId="10" xfId="66" applyNumberFormat="1" applyFont="1" applyFill="1" applyBorder="1" applyAlignment="1">
      <alignment vertical="center" wrapText="1"/>
      <protection/>
    </xf>
    <xf numFmtId="49" fontId="24" fillId="0" borderId="10" xfId="0" applyNumberFormat="1" applyFont="1" applyFill="1" applyBorder="1" applyAlignment="1">
      <alignment vertical="center" wrapText="1"/>
    </xf>
    <xf numFmtId="2" fontId="44" fillId="0" borderId="10" xfId="66" applyNumberFormat="1" applyFont="1" applyFill="1" applyBorder="1" applyAlignment="1">
      <alignment horizontal="left" vertical="center" wrapText="1"/>
      <protection/>
    </xf>
    <xf numFmtId="0" fontId="44" fillId="0" borderId="12" xfId="0" applyFont="1" applyFill="1" applyBorder="1" applyAlignment="1">
      <alignment horizontal="left" vertical="center" wrapText="1"/>
    </xf>
    <xf numFmtId="0" fontId="44" fillId="0" borderId="25" xfId="0" applyFont="1" applyFill="1" applyBorder="1" applyAlignment="1">
      <alignment vertical="center" wrapText="1"/>
    </xf>
    <xf numFmtId="0" fontId="46" fillId="0" borderId="12" xfId="0" applyNumberFormat="1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49" fontId="23" fillId="0" borderId="26" xfId="0" applyNumberFormat="1" applyFont="1" applyFill="1" applyBorder="1" applyAlignment="1">
      <alignment horizontal="left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26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left" vertical="center" wrapText="1"/>
    </xf>
    <xf numFmtId="49" fontId="22" fillId="0" borderId="12" xfId="0" applyNumberFormat="1" applyFont="1" applyFill="1" applyBorder="1" applyAlignment="1">
      <alignment horizontal="left" vertical="center" wrapText="1"/>
    </xf>
    <xf numFmtId="49" fontId="22" fillId="0" borderId="26" xfId="0" applyNumberFormat="1" applyFont="1" applyFill="1" applyBorder="1" applyAlignment="1">
      <alignment horizontal="left" vertical="center" wrapText="1"/>
    </xf>
    <xf numFmtId="49" fontId="45" fillId="0" borderId="12" xfId="0" applyNumberFormat="1" applyFont="1" applyFill="1" applyBorder="1" applyAlignment="1">
      <alignment horizontal="left" vertical="center" wrapText="1"/>
    </xf>
    <xf numFmtId="49" fontId="45" fillId="0" borderId="26" xfId="0" applyNumberFormat="1" applyFont="1" applyFill="1" applyBorder="1" applyAlignment="1">
      <alignment horizontal="left" vertical="center" wrapText="1"/>
    </xf>
    <xf numFmtId="0" fontId="43" fillId="0" borderId="26" xfId="0" applyFont="1" applyFill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horizontal="left" vertical="center" wrapText="1"/>
    </xf>
    <xf numFmtId="49" fontId="43" fillId="0" borderId="26" xfId="0" applyNumberFormat="1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26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49" fontId="23" fillId="0" borderId="25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27" xfId="0" applyNumberFormat="1" applyFont="1" applyFill="1" applyBorder="1" applyAlignment="1">
      <alignment horizontal="center" vertical="center" wrapText="1"/>
    </xf>
    <xf numFmtId="0" fontId="24" fillId="0" borderId="23" xfId="0" applyNumberFormat="1" applyFont="1" applyFill="1" applyBorder="1" applyAlignment="1">
      <alignment vertical="center" wrapText="1"/>
    </xf>
    <xf numFmtId="49" fontId="22" fillId="0" borderId="25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left" vertical="center" wrapText="1"/>
    </xf>
    <xf numFmtId="49" fontId="22" fillId="0" borderId="27" xfId="0" applyNumberFormat="1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44" fillId="0" borderId="10" xfId="0" applyNumberFormat="1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vertical="center" wrapText="1"/>
    </xf>
    <xf numFmtId="2" fontId="24" fillId="0" borderId="14" xfId="0" applyNumberFormat="1" applyFont="1" applyFill="1" applyBorder="1" applyAlignment="1">
      <alignment horizontal="right" vertical="center" wrapText="1"/>
    </xf>
    <xf numFmtId="2" fontId="24" fillId="0" borderId="10" xfId="0" applyNumberFormat="1" applyFont="1" applyFill="1" applyBorder="1" applyAlignment="1">
      <alignment horizontal="right" vertical="center" wrapText="1"/>
    </xf>
    <xf numFmtId="2" fontId="26" fillId="0" borderId="10" xfId="0" applyNumberFormat="1" applyFont="1" applyFill="1" applyBorder="1" applyAlignment="1">
      <alignment horizontal="right" vertical="center" wrapText="1"/>
    </xf>
    <xf numFmtId="2" fontId="26" fillId="0" borderId="15" xfId="0" applyNumberFormat="1" applyFont="1" applyFill="1" applyBorder="1" applyAlignment="1">
      <alignment horizontal="right" vertical="center" wrapText="1"/>
    </xf>
    <xf numFmtId="0" fontId="22" fillId="0" borderId="13" xfId="0" applyFont="1" applyFill="1" applyBorder="1" applyAlignment="1">
      <alignment horizontal="left"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2" fontId="24" fillId="0" borderId="15" xfId="0" applyNumberFormat="1" applyFont="1" applyFill="1" applyBorder="1" applyAlignment="1">
      <alignment horizontal="right" vertical="center" wrapText="1"/>
    </xf>
    <xf numFmtId="49" fontId="44" fillId="0" borderId="15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right" vertical="center"/>
    </xf>
    <xf numFmtId="49" fontId="22" fillId="0" borderId="26" xfId="0" applyNumberFormat="1" applyFont="1" applyBorder="1" applyAlignment="1">
      <alignment vertical="center"/>
    </xf>
    <xf numFmtId="49" fontId="22" fillId="0" borderId="26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49" fontId="22" fillId="0" borderId="15" xfId="0" applyNumberFormat="1" applyFont="1" applyFill="1" applyBorder="1" applyAlignment="1">
      <alignment horizontal="center"/>
    </xf>
    <xf numFmtId="49" fontId="22" fillId="0" borderId="12" xfId="0" applyNumberFormat="1" applyFont="1" applyBorder="1" applyAlignment="1">
      <alignment horizontal="left" vertical="center"/>
    </xf>
    <xf numFmtId="49" fontId="22" fillId="0" borderId="15" xfId="0" applyNumberFormat="1" applyFont="1" applyFill="1" applyBorder="1" applyAlignment="1">
      <alignment horizontal="center" vertical="center"/>
    </xf>
    <xf numFmtId="2" fontId="24" fillId="0" borderId="10" xfId="66" applyNumberFormat="1" applyFont="1" applyFill="1" applyBorder="1" applyAlignment="1">
      <alignment horizontal="left" vertical="center" wrapText="1"/>
      <protection/>
    </xf>
    <xf numFmtId="0" fontId="22" fillId="0" borderId="18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2" fontId="44" fillId="0" borderId="10" xfId="66" applyNumberFormat="1" applyFont="1" applyFill="1" applyBorder="1" applyAlignment="1">
      <alignment horizontal="center" vertical="center" wrapText="1"/>
      <protection/>
    </xf>
    <xf numFmtId="0" fontId="45" fillId="0" borderId="21" xfId="0" applyFont="1" applyFill="1" applyBorder="1" applyAlignment="1">
      <alignment horizontal="left" vertical="center" wrapText="1"/>
    </xf>
    <xf numFmtId="49" fontId="45" fillId="0" borderId="25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27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0" fontId="44" fillId="0" borderId="23" xfId="0" applyNumberFormat="1" applyFont="1" applyFill="1" applyBorder="1" applyAlignment="1">
      <alignment vertical="center" wrapText="1"/>
    </xf>
    <xf numFmtId="49" fontId="43" fillId="0" borderId="25" xfId="0" applyNumberFormat="1" applyFont="1" applyFill="1" applyBorder="1" applyAlignment="1">
      <alignment horizontal="left" vertical="center" wrapText="1"/>
    </xf>
    <xf numFmtId="49" fontId="43" fillId="0" borderId="11" xfId="0" applyNumberFormat="1" applyFont="1" applyFill="1" applyBorder="1" applyAlignment="1">
      <alignment horizontal="left" vertical="center" wrapText="1"/>
    </xf>
    <xf numFmtId="49" fontId="43" fillId="0" borderId="27" xfId="0" applyNumberFormat="1" applyFont="1" applyFill="1" applyBorder="1" applyAlignment="1">
      <alignment horizontal="left" vertical="center" wrapText="1"/>
    </xf>
    <xf numFmtId="49" fontId="43" fillId="0" borderId="12" xfId="0" applyNumberFormat="1" applyFont="1" applyBorder="1" applyAlignment="1">
      <alignment horizontal="right" vertical="center"/>
    </xf>
    <xf numFmtId="49" fontId="43" fillId="0" borderId="26" xfId="0" applyNumberFormat="1" applyFont="1" applyBorder="1" applyAlignment="1">
      <alignment vertical="center"/>
    </xf>
    <xf numFmtId="49" fontId="43" fillId="0" borderId="26" xfId="0" applyNumberFormat="1" applyFont="1" applyFill="1" applyBorder="1" applyAlignment="1">
      <alignment horizontal="center"/>
    </xf>
    <xf numFmtId="2" fontId="44" fillId="26" borderId="10" xfId="66" applyNumberFormat="1" applyFont="1" applyFill="1" applyBorder="1" applyAlignment="1">
      <alignment horizontal="center" vertical="center" wrapText="1"/>
      <protection/>
    </xf>
    <xf numFmtId="2" fontId="46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2" fontId="44" fillId="0" borderId="14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2" fontId="46" fillId="0" borderId="15" xfId="0" applyNumberFormat="1" applyFont="1" applyFill="1" applyBorder="1" applyAlignment="1">
      <alignment horizontal="center" vertical="center" wrapText="1"/>
    </xf>
    <xf numFmtId="2" fontId="44" fillId="0" borderId="15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center" wrapText="1"/>
    </xf>
    <xf numFmtId="0" fontId="45" fillId="0" borderId="0" xfId="54" applyFont="1" applyAlignment="1">
      <alignment horizontal="center" vertical="center"/>
      <protection/>
    </xf>
    <xf numFmtId="0" fontId="43" fillId="0" borderId="0" xfId="54" applyFont="1" applyAlignment="1">
      <alignment horizontal="right" vertical="center"/>
      <protection/>
    </xf>
    <xf numFmtId="0" fontId="42" fillId="0" borderId="0" xfId="54" applyFont="1" applyAlignment="1">
      <alignment horizontal="right" vertical="center"/>
      <protection/>
    </xf>
    <xf numFmtId="49" fontId="44" fillId="0" borderId="0" xfId="0" applyNumberFormat="1" applyFont="1" applyFill="1" applyBorder="1" applyAlignment="1">
      <alignment horizontal="right" vertical="center" wrapText="1"/>
    </xf>
    <xf numFmtId="0" fontId="44" fillId="0" borderId="0" xfId="54" applyFont="1" applyFill="1" applyAlignment="1">
      <alignment horizontal="right"/>
      <protection/>
    </xf>
    <xf numFmtId="0" fontId="36" fillId="0" borderId="0" xfId="54" applyFont="1" applyAlignment="1">
      <alignment horizontal="right"/>
      <protection/>
    </xf>
    <xf numFmtId="0" fontId="48" fillId="0" borderId="0" xfId="54" applyFont="1" applyAlignment="1">
      <alignment horizontal="center" vertical="center" wrapText="1"/>
      <protection/>
    </xf>
    <xf numFmtId="0" fontId="36" fillId="0" borderId="0" xfId="54" applyFont="1" applyAlignment="1">
      <alignment horizontal="right" vertical="center" wrapText="1"/>
      <protection/>
    </xf>
    <xf numFmtId="49" fontId="30" fillId="0" borderId="0" xfId="0" applyNumberFormat="1" applyFont="1" applyFill="1" applyBorder="1" applyAlignment="1">
      <alignment horizontal="right" vertical="center" wrapText="1"/>
    </xf>
    <xf numFmtId="0" fontId="30" fillId="0" borderId="0" xfId="0" applyFont="1" applyBorder="1" applyAlignment="1">
      <alignment horizontal="right" vertical="center" wrapText="1"/>
    </xf>
    <xf numFmtId="0" fontId="36" fillId="0" borderId="0" xfId="54" applyFont="1" applyFill="1" applyAlignment="1">
      <alignment horizontal="right" wrapText="1"/>
      <protection/>
    </xf>
    <xf numFmtId="0" fontId="22" fillId="0" borderId="10" xfId="0" applyFont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right" vertical="center" wrapText="1"/>
    </xf>
    <xf numFmtId="0" fontId="23" fillId="0" borderId="0" xfId="54" applyFont="1" applyAlignment="1">
      <alignment horizontal="center" vertical="center"/>
      <protection/>
    </xf>
    <xf numFmtId="0" fontId="24" fillId="0" borderId="0" xfId="0" applyFont="1" applyBorder="1" applyAlignment="1">
      <alignment horizontal="right" vertical="center" wrapText="1"/>
    </xf>
    <xf numFmtId="0" fontId="22" fillId="0" borderId="0" xfId="54" applyFont="1" applyFill="1" applyAlignment="1">
      <alignment horizontal="right"/>
      <protection/>
    </xf>
    <xf numFmtId="0" fontId="45" fillId="0" borderId="0" xfId="54" applyFont="1" applyAlignment="1">
      <alignment horizontal="center" vertical="center" wrapText="1"/>
      <protection/>
    </xf>
    <xf numFmtId="0" fontId="43" fillId="0" borderId="0" xfId="54" applyFont="1" applyFill="1" applyAlignment="1">
      <alignment horizontal="right"/>
      <protection/>
    </xf>
    <xf numFmtId="0" fontId="50" fillId="0" borderId="12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8" fillId="0" borderId="0" xfId="54" applyFont="1" applyAlignment="1">
      <alignment horizontal="center" vertical="center"/>
      <protection/>
    </xf>
    <xf numFmtId="0" fontId="48" fillId="0" borderId="0" xfId="54" applyFont="1" applyAlignment="1">
      <alignment horizontal="center"/>
      <protection/>
    </xf>
    <xf numFmtId="0" fontId="37" fillId="0" borderId="0" xfId="54" applyFont="1" applyAlignment="1">
      <alignment horizontal="right"/>
      <protection/>
    </xf>
    <xf numFmtId="0" fontId="36" fillId="0" borderId="0" xfId="54" applyFont="1" applyFill="1" applyAlignment="1">
      <alignment horizontal="right"/>
      <protection/>
    </xf>
    <xf numFmtId="0" fontId="44" fillId="0" borderId="0" xfId="0" applyFont="1" applyFill="1" applyBorder="1" applyAlignment="1">
      <alignment horizontal="righ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45" fillId="0" borderId="0" xfId="54" applyFont="1" applyFill="1" applyAlignment="1">
      <alignment horizontal="center" vertical="center"/>
      <protection/>
    </xf>
    <xf numFmtId="0" fontId="45" fillId="0" borderId="0" xfId="54" applyFont="1" applyFill="1" applyAlignment="1">
      <alignment horizontal="center"/>
      <protection/>
    </xf>
    <xf numFmtId="0" fontId="45" fillId="0" borderId="0" xfId="0" applyFont="1" applyBorder="1" applyAlignment="1">
      <alignment horizontal="center" vertical="center" wrapText="1"/>
    </xf>
    <xf numFmtId="0" fontId="44" fillId="26" borderId="0" xfId="0" applyFont="1" applyFill="1" applyBorder="1" applyAlignment="1">
      <alignment horizontal="right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26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26" borderId="0" xfId="0" applyFont="1" applyFill="1" applyBorder="1" applyAlignment="1">
      <alignment horizontal="right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45" fillId="24" borderId="12" xfId="0" applyFont="1" applyFill="1" applyBorder="1" applyAlignment="1">
      <alignment horizontal="center" vertical="center" wrapText="1"/>
    </xf>
    <xf numFmtId="0" fontId="45" fillId="24" borderId="26" xfId="0" applyFont="1" applyFill="1" applyBorder="1" applyAlignment="1">
      <alignment horizontal="center" vertical="center" wrapText="1"/>
    </xf>
    <xf numFmtId="0" fontId="45" fillId="24" borderId="15" xfId="0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26" xfId="0" applyNumberFormat="1" applyFont="1" applyFill="1" applyBorder="1" applyAlignment="1">
      <alignment horizontal="center" vertical="center" wrapText="1"/>
    </xf>
    <xf numFmtId="49" fontId="45" fillId="0" borderId="15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left" vertical="center" wrapText="1"/>
    </xf>
    <xf numFmtId="49" fontId="45" fillId="0" borderId="26" xfId="0" applyNumberFormat="1" applyFont="1" applyFill="1" applyBorder="1" applyAlignment="1">
      <alignment horizontal="left" vertical="center" wrapText="1"/>
    </xf>
    <xf numFmtId="49" fontId="45" fillId="0" borderId="15" xfId="0" applyNumberFormat="1" applyFont="1" applyFill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horizontal="left" vertical="center" wrapText="1"/>
    </xf>
    <xf numFmtId="49" fontId="43" fillId="0" borderId="26" xfId="0" applyNumberFormat="1" applyFont="1" applyFill="1" applyBorder="1" applyAlignment="1">
      <alignment horizontal="left" vertical="center" wrapText="1"/>
    </xf>
    <xf numFmtId="49" fontId="43" fillId="0" borderId="15" xfId="0" applyNumberFormat="1" applyFont="1" applyFill="1" applyBorder="1" applyAlignment="1">
      <alignment horizontal="left" vertical="center" wrapText="1"/>
    </xf>
    <xf numFmtId="0" fontId="23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0" fontId="36" fillId="26" borderId="0" xfId="53" applyFont="1" applyFill="1" applyAlignment="1">
      <alignment horizontal="right"/>
      <protection/>
    </xf>
    <xf numFmtId="0" fontId="0" fillId="0" borderId="0" xfId="53" applyAlignment="1">
      <alignment horizontal="right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center" wrapText="1"/>
      <protection/>
    </xf>
    <xf numFmtId="0" fontId="22" fillId="0" borderId="26" xfId="53" applyFont="1" applyBorder="1" applyAlignment="1">
      <alignment horizontal="center" vertical="center" wrapText="1"/>
      <protection/>
    </xf>
    <xf numFmtId="0" fontId="22" fillId="0" borderId="15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center"/>
      <protection/>
    </xf>
    <xf numFmtId="0" fontId="22" fillId="0" borderId="26" xfId="53" applyFont="1" applyBorder="1" applyAlignment="1">
      <alignment horizontal="center" vertical="center"/>
      <protection/>
    </xf>
    <xf numFmtId="0" fontId="22" fillId="0" borderId="15" xfId="53" applyFont="1" applyBorder="1" applyAlignment="1">
      <alignment horizontal="center" vertical="center"/>
      <protection/>
    </xf>
    <xf numFmtId="0" fontId="37" fillId="0" borderId="0" xfId="53" applyFont="1" applyAlignment="1">
      <alignment horizontal="center"/>
      <protection/>
    </xf>
    <xf numFmtId="0" fontId="22" fillId="0" borderId="0" xfId="53" applyFont="1" applyAlignment="1">
      <alignment horizontal="left" vertical="center" wrapText="1"/>
      <protection/>
    </xf>
    <xf numFmtId="0" fontId="22" fillId="0" borderId="0" xfId="53" applyFont="1" applyAlignment="1">
      <alignment horizontal="left" vertical="center"/>
      <protection/>
    </xf>
    <xf numFmtId="0" fontId="22" fillId="0" borderId="0" xfId="53" applyFont="1" applyAlignment="1">
      <alignment horizontal="center" vertical="center"/>
      <protection/>
    </xf>
    <xf numFmtId="0" fontId="0" fillId="0" borderId="0" xfId="53" applyFont="1" applyAlignment="1">
      <alignment horizontal="right"/>
      <protection/>
    </xf>
    <xf numFmtId="0" fontId="54" fillId="0" borderId="0" xfId="53" applyFont="1">
      <alignment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Поныри" xfId="53"/>
    <cellStyle name="Обычный_Бюджет2014_Рыльск(уточнение 8)" xfId="54"/>
    <cellStyle name="Обычный_прил (1 23 12 2008)" xfId="55"/>
    <cellStyle name="Обычный_прил 1 по новой БК" xfId="56"/>
    <cellStyle name="Обычный_Прил.1,2,3-2009" xfId="57"/>
    <cellStyle name="Обычный_Прил.1,2,3-2009_Бюджет2014_Рыльск(уточнение 8)" xfId="58"/>
    <cellStyle name="Обычный_Прил.7,8 Расходы_200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83</xdr:row>
      <xdr:rowOff>0</xdr:rowOff>
    </xdr:from>
    <xdr:to>
      <xdr:col>0</xdr:col>
      <xdr:colOff>152400</xdr:colOff>
      <xdr:row>83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9026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152400</xdr:colOff>
      <xdr:row>78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0682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39827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68</xdr:row>
      <xdr:rowOff>0</xdr:rowOff>
    </xdr:from>
    <xdr:to>
      <xdr:col>0</xdr:col>
      <xdr:colOff>152400</xdr:colOff>
      <xdr:row>68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5676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152400</xdr:colOff>
      <xdr:row>66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18647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152400</xdr:colOff>
      <xdr:row>71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8222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view="pageBreakPreview" zoomScale="75" zoomScaleSheetLayoutView="75" zoomScalePageLayoutView="0" workbookViewId="0" topLeftCell="A1">
      <selection activeCell="A7" sqref="A7:C7"/>
    </sheetView>
  </sheetViews>
  <sheetFormatPr defaultColWidth="9.28125" defaultRowHeight="15"/>
  <cols>
    <col min="1" max="1" width="42.421875" style="70" customWidth="1"/>
    <col min="2" max="2" width="75.28125" style="71" customWidth="1"/>
    <col min="3" max="3" width="18.421875" style="72" customWidth="1"/>
    <col min="4" max="16384" width="9.28125" style="69" customWidth="1"/>
  </cols>
  <sheetData>
    <row r="1" spans="1:3" s="46" customFormat="1" ht="21">
      <c r="A1" s="97"/>
      <c r="B1" s="448" t="s">
        <v>139</v>
      </c>
      <c r="C1" s="449"/>
    </row>
    <row r="2" spans="1:6" s="38" customFormat="1" ht="21">
      <c r="A2" s="450" t="s">
        <v>338</v>
      </c>
      <c r="B2" s="450"/>
      <c r="C2" s="450"/>
      <c r="D2" s="55"/>
      <c r="E2" s="55"/>
      <c r="F2" s="55"/>
    </row>
    <row r="3" spans="1:6" s="39" customFormat="1" ht="27" customHeight="1">
      <c r="A3" s="446" t="s">
        <v>270</v>
      </c>
      <c r="B3" s="446"/>
      <c r="C3" s="446"/>
      <c r="D3" s="56"/>
      <c r="E3" s="56"/>
      <c r="F3" s="56"/>
    </row>
    <row r="4" spans="1:6" s="39" customFormat="1" ht="27.75" customHeight="1">
      <c r="A4" s="446" t="s">
        <v>241</v>
      </c>
      <c r="B4" s="446"/>
      <c r="C4" s="446"/>
      <c r="D4" s="56"/>
      <c r="E4" s="56"/>
      <c r="F4" s="56"/>
    </row>
    <row r="5" spans="1:3" s="54" customFormat="1" ht="21">
      <c r="A5" s="45"/>
      <c r="B5" s="451" t="s">
        <v>253</v>
      </c>
      <c r="C5" s="451"/>
    </row>
    <row r="6" spans="1:3" s="54" customFormat="1" ht="15">
      <c r="A6" s="45"/>
      <c r="B6" s="452"/>
      <c r="C6" s="452"/>
    </row>
    <row r="7" spans="1:3" s="73" customFormat="1" ht="20.25">
      <c r="A7" s="447" t="s">
        <v>140</v>
      </c>
      <c r="B7" s="447"/>
      <c r="C7" s="447"/>
    </row>
    <row r="8" spans="1:3" s="73" customFormat="1" ht="20.25">
      <c r="A8" s="447" t="s">
        <v>266</v>
      </c>
      <c r="B8" s="447"/>
      <c r="C8" s="447"/>
    </row>
    <row r="9" spans="1:3" s="73" customFormat="1" ht="18">
      <c r="A9" s="57"/>
      <c r="B9" s="63"/>
      <c r="C9" s="74"/>
    </row>
    <row r="10" spans="1:3" s="73" customFormat="1" ht="18">
      <c r="A10" s="57"/>
      <c r="C10" s="74" t="s">
        <v>135</v>
      </c>
    </row>
    <row r="11" spans="1:3" s="75" customFormat="1" ht="54" customHeight="1">
      <c r="A11" s="98" t="s">
        <v>13</v>
      </c>
      <c r="B11" s="98" t="s">
        <v>67</v>
      </c>
      <c r="C11" s="99" t="s">
        <v>223</v>
      </c>
    </row>
    <row r="12" spans="1:3" s="75" customFormat="1" ht="51.75" customHeight="1">
      <c r="A12" s="182" t="s">
        <v>141</v>
      </c>
      <c r="B12" s="183" t="s">
        <v>136</v>
      </c>
      <c r="C12" s="114">
        <f>C13</f>
        <v>0</v>
      </c>
    </row>
    <row r="13" spans="1:3" s="75" customFormat="1" ht="54.75" customHeight="1">
      <c r="A13" s="182" t="s">
        <v>142</v>
      </c>
      <c r="B13" s="183" t="s">
        <v>143</v>
      </c>
      <c r="C13" s="114">
        <f>C14+C18</f>
        <v>0</v>
      </c>
    </row>
    <row r="14" spans="1:3" s="75" customFormat="1" ht="33" customHeight="1">
      <c r="A14" s="184" t="s">
        <v>144</v>
      </c>
      <c r="B14" s="185" t="s">
        <v>145</v>
      </c>
      <c r="C14" s="113">
        <v>-5919504</v>
      </c>
    </row>
    <row r="15" spans="1:3" s="75" customFormat="1" ht="44.25" customHeight="1">
      <c r="A15" s="184" t="s">
        <v>146</v>
      </c>
      <c r="B15" s="185" t="s">
        <v>147</v>
      </c>
      <c r="C15" s="113">
        <v>-5919504</v>
      </c>
    </row>
    <row r="16" spans="1:3" s="75" customFormat="1" ht="37.5" customHeight="1">
      <c r="A16" s="184" t="s">
        <v>148</v>
      </c>
      <c r="B16" s="185" t="s">
        <v>149</v>
      </c>
      <c r="C16" s="113">
        <v>-5919504</v>
      </c>
    </row>
    <row r="17" spans="1:3" s="75" customFormat="1" ht="42">
      <c r="A17" s="184" t="s">
        <v>124</v>
      </c>
      <c r="B17" s="185" t="s">
        <v>122</v>
      </c>
      <c r="C17" s="113">
        <v>-5919504</v>
      </c>
    </row>
    <row r="18" spans="1:3" s="75" customFormat="1" ht="30" customHeight="1">
      <c r="A18" s="184" t="s">
        <v>150</v>
      </c>
      <c r="B18" s="185" t="s">
        <v>151</v>
      </c>
      <c r="C18" s="113">
        <v>5919504</v>
      </c>
    </row>
    <row r="19" spans="1:3" s="75" customFormat="1" ht="41.25" customHeight="1">
      <c r="A19" s="184" t="s">
        <v>152</v>
      </c>
      <c r="B19" s="185" t="s">
        <v>153</v>
      </c>
      <c r="C19" s="113">
        <v>5919504</v>
      </c>
    </row>
    <row r="20" spans="1:3" s="75" customFormat="1" ht="48.75" customHeight="1">
      <c r="A20" s="184" t="s">
        <v>154</v>
      </c>
      <c r="B20" s="185" t="s">
        <v>155</v>
      </c>
      <c r="C20" s="113">
        <v>5919504</v>
      </c>
    </row>
    <row r="21" spans="1:3" s="75" customFormat="1" ht="42">
      <c r="A21" s="184" t="s">
        <v>125</v>
      </c>
      <c r="B21" s="185" t="s">
        <v>123</v>
      </c>
      <c r="C21" s="113">
        <v>5919504</v>
      </c>
    </row>
    <row r="22" spans="1:3" s="75" customFormat="1" ht="40.5">
      <c r="A22" s="184"/>
      <c r="B22" s="183" t="s">
        <v>134</v>
      </c>
      <c r="C22" s="114">
        <f>C12</f>
        <v>0</v>
      </c>
    </row>
    <row r="23" spans="1:3" s="75" customFormat="1" ht="18">
      <c r="A23" s="76"/>
      <c r="B23" s="77"/>
      <c r="C23" s="78"/>
    </row>
    <row r="24" spans="1:3" s="75" customFormat="1" ht="18">
      <c r="A24" s="76"/>
      <c r="B24" s="77"/>
      <c r="C24" s="78"/>
    </row>
    <row r="25" spans="1:3" s="75" customFormat="1" ht="18">
      <c r="A25" s="76"/>
      <c r="B25" s="77"/>
      <c r="C25" s="78"/>
    </row>
    <row r="26" spans="1:3" s="75" customFormat="1" ht="18">
      <c r="A26" s="76"/>
      <c r="B26" s="77"/>
      <c r="C26" s="78"/>
    </row>
    <row r="27" spans="1:3" s="75" customFormat="1" ht="18">
      <c r="A27" s="76"/>
      <c r="B27" s="77"/>
      <c r="C27" s="78"/>
    </row>
    <row r="28" spans="1:3" s="75" customFormat="1" ht="18">
      <c r="A28" s="76"/>
      <c r="B28" s="77"/>
      <c r="C28" s="78"/>
    </row>
    <row r="29" spans="1:3" s="75" customFormat="1" ht="18">
      <c r="A29" s="76"/>
      <c r="B29" s="77"/>
      <c r="C29" s="78"/>
    </row>
    <row r="30" spans="1:3" s="75" customFormat="1" ht="18">
      <c r="A30" s="76"/>
      <c r="B30" s="77"/>
      <c r="C30" s="78"/>
    </row>
    <row r="31" spans="1:3" s="75" customFormat="1" ht="18">
      <c r="A31" s="76"/>
      <c r="B31" s="77"/>
      <c r="C31" s="78"/>
    </row>
    <row r="32" spans="1:3" s="75" customFormat="1" ht="18">
      <c r="A32" s="76"/>
      <c r="B32" s="77"/>
      <c r="C32" s="78"/>
    </row>
    <row r="33" spans="1:3" s="75" customFormat="1" ht="18">
      <c r="A33" s="76"/>
      <c r="B33" s="77"/>
      <c r="C33" s="78"/>
    </row>
  </sheetData>
  <sheetProtection formatRows="0" autoFilter="0"/>
  <mergeCells count="8">
    <mergeCell ref="A4:C4"/>
    <mergeCell ref="A7:C7"/>
    <mergeCell ref="A8:C8"/>
    <mergeCell ref="B1:C1"/>
    <mergeCell ref="A2:C2"/>
    <mergeCell ref="A3:C3"/>
    <mergeCell ref="B5:C5"/>
    <mergeCell ref="B6:C6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8"/>
  <sheetViews>
    <sheetView view="pageBreakPreview" zoomScale="60" zoomScalePageLayoutView="0" workbookViewId="0" topLeftCell="A1">
      <selection activeCell="A84" sqref="A84"/>
    </sheetView>
  </sheetViews>
  <sheetFormatPr defaultColWidth="9.28125" defaultRowHeight="15"/>
  <cols>
    <col min="1" max="1" width="102.28125" style="6" customWidth="1"/>
    <col min="2" max="2" width="9.421875" style="6" customWidth="1"/>
    <col min="3" max="3" width="9.7109375" style="6" customWidth="1"/>
    <col min="4" max="4" width="8.7109375" style="8" customWidth="1"/>
    <col min="5" max="5" width="10.7109375" style="9" bestFit="1" customWidth="1"/>
    <col min="6" max="6" width="10.57421875" style="4" bestFit="1" customWidth="1"/>
    <col min="7" max="7" width="10.28125" style="5" customWidth="1"/>
    <col min="8" max="9" width="18.421875" style="8" customWidth="1"/>
    <col min="10" max="10" width="17.421875" style="210" customWidth="1"/>
    <col min="11" max="11" width="17.421875" style="211" customWidth="1"/>
    <col min="12" max="39" width="9.28125" style="211" customWidth="1"/>
    <col min="40" max="16384" width="9.28125" style="212" customWidth="1"/>
  </cols>
  <sheetData>
    <row r="1" spans="1:9" s="38" customFormat="1" ht="24.75" customHeight="1">
      <c r="A1" s="450" t="s">
        <v>200</v>
      </c>
      <c r="B1" s="450"/>
      <c r="C1" s="450"/>
      <c r="D1" s="450"/>
      <c r="E1" s="450"/>
      <c r="F1" s="450"/>
      <c r="G1" s="450"/>
      <c r="H1" s="450"/>
      <c r="I1" s="450"/>
    </row>
    <row r="2" spans="1:9" s="38" customFormat="1" ht="23.25" customHeight="1">
      <c r="A2" s="450" t="s">
        <v>239</v>
      </c>
      <c r="B2" s="450"/>
      <c r="C2" s="450"/>
      <c r="D2" s="450"/>
      <c r="E2" s="450"/>
      <c r="F2" s="450"/>
      <c r="G2" s="450"/>
      <c r="H2" s="450"/>
      <c r="I2" s="450"/>
    </row>
    <row r="3" spans="1:9" s="38" customFormat="1" ht="23.25" customHeight="1">
      <c r="A3" s="450" t="s">
        <v>373</v>
      </c>
      <c r="B3" s="450"/>
      <c r="C3" s="450"/>
      <c r="D3" s="450"/>
      <c r="E3" s="450"/>
      <c r="F3" s="450"/>
      <c r="G3" s="450"/>
      <c r="H3" s="450"/>
      <c r="I3" s="450"/>
    </row>
    <row r="4" spans="1:9" s="39" customFormat="1" ht="24" customHeight="1">
      <c r="A4" s="446" t="s">
        <v>265</v>
      </c>
      <c r="B4" s="446"/>
      <c r="C4" s="446"/>
      <c r="D4" s="446"/>
      <c r="E4" s="446"/>
      <c r="F4" s="446"/>
      <c r="G4" s="446"/>
      <c r="H4" s="446"/>
      <c r="I4" s="446"/>
    </row>
    <row r="5" spans="1:9" s="39" customFormat="1" ht="24" customHeight="1">
      <c r="A5" s="446" t="s">
        <v>250</v>
      </c>
      <c r="B5" s="446"/>
      <c r="C5" s="446"/>
      <c r="D5" s="446"/>
      <c r="E5" s="446"/>
      <c r="F5" s="446"/>
      <c r="G5" s="446"/>
      <c r="H5" s="446"/>
      <c r="I5" s="446"/>
    </row>
    <row r="6" spans="1:9" s="39" customFormat="1" ht="27.75" customHeight="1">
      <c r="A6" s="477" t="s">
        <v>429</v>
      </c>
      <c r="B6" s="477"/>
      <c r="C6" s="477"/>
      <c r="D6" s="477"/>
      <c r="E6" s="477"/>
      <c r="F6" s="477"/>
      <c r="G6" s="477"/>
      <c r="H6" s="477"/>
      <c r="I6" s="477"/>
    </row>
    <row r="7" spans="1:9" s="39" customFormat="1" ht="27.75" customHeight="1">
      <c r="A7" s="456"/>
      <c r="B7" s="456"/>
      <c r="C7" s="456"/>
      <c r="D7" s="456"/>
      <c r="E7" s="456"/>
      <c r="F7" s="456"/>
      <c r="G7" s="456"/>
      <c r="H7" s="456"/>
      <c r="I7" s="244"/>
    </row>
    <row r="8" spans="1:9" s="39" customFormat="1" ht="66" customHeight="1">
      <c r="A8" s="476" t="s">
        <v>430</v>
      </c>
      <c r="B8" s="476"/>
      <c r="C8" s="476"/>
      <c r="D8" s="476"/>
      <c r="E8" s="476"/>
      <c r="F8" s="476"/>
      <c r="G8" s="476"/>
      <c r="H8" s="476"/>
      <c r="I8" s="476"/>
    </row>
    <row r="9" spans="1:9" s="2" customFormat="1" ht="17.25">
      <c r="A9" s="42"/>
      <c r="B9" s="42"/>
      <c r="C9" s="43"/>
      <c r="D9" s="43"/>
      <c r="E9" s="43"/>
      <c r="F9" s="43"/>
      <c r="G9" s="44"/>
      <c r="H9" s="44"/>
      <c r="I9" s="44"/>
    </row>
    <row r="10" spans="1:38" s="13" customFormat="1" ht="54" customHeight="1">
      <c r="A10" s="132" t="s">
        <v>67</v>
      </c>
      <c r="B10" s="141" t="s">
        <v>19</v>
      </c>
      <c r="C10" s="110" t="s">
        <v>15</v>
      </c>
      <c r="D10" s="133" t="s">
        <v>16</v>
      </c>
      <c r="E10" s="134" t="s">
        <v>66</v>
      </c>
      <c r="F10" s="135"/>
      <c r="G10" s="136" t="s">
        <v>17</v>
      </c>
      <c r="H10" s="137" t="s">
        <v>231</v>
      </c>
      <c r="I10" s="137" t="s">
        <v>244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8" s="20" customFormat="1" ht="27.75" customHeight="1">
      <c r="A11" s="122" t="s">
        <v>24</v>
      </c>
      <c r="B11" s="122"/>
      <c r="C11" s="108"/>
      <c r="D11" s="138"/>
      <c r="E11" s="133"/>
      <c r="F11" s="136"/>
      <c r="G11" s="139"/>
      <c r="H11" s="112">
        <f>H13+H47+H54+H61+H69+H79+H12</f>
        <v>4361021</v>
      </c>
      <c r="I11" s="112">
        <f>I13+I47+I54+I61+I69+I79+I12</f>
        <v>4286762</v>
      </c>
      <c r="J11" s="40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s="20" customFormat="1" ht="27.75" customHeight="1">
      <c r="A12" s="309" t="s">
        <v>224</v>
      </c>
      <c r="B12" s="122"/>
      <c r="C12" s="108"/>
      <c r="D12" s="138"/>
      <c r="E12" s="133"/>
      <c r="F12" s="136"/>
      <c r="G12" s="139"/>
      <c r="H12" s="311">
        <v>76843</v>
      </c>
      <c r="I12" s="311">
        <v>154649</v>
      </c>
      <c r="J12" s="40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s="20" customFormat="1" ht="44.25" customHeight="1">
      <c r="A13" s="356" t="s">
        <v>25</v>
      </c>
      <c r="B13" s="144" t="s">
        <v>20</v>
      </c>
      <c r="C13" s="144" t="s">
        <v>21</v>
      </c>
      <c r="D13" s="144"/>
      <c r="E13" s="144"/>
      <c r="F13" s="144"/>
      <c r="G13" s="144"/>
      <c r="H13" s="145">
        <f>H14+H19+H31+H26</f>
        <v>2382835</v>
      </c>
      <c r="I13" s="145">
        <f>I14+I19+I31+I26</f>
        <v>2374935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s="20" customFormat="1" ht="56.25" customHeight="1">
      <c r="A14" s="240" t="s">
        <v>26</v>
      </c>
      <c r="B14" s="144" t="s">
        <v>20</v>
      </c>
      <c r="C14" s="144" t="s">
        <v>21</v>
      </c>
      <c r="D14" s="144" t="s">
        <v>22</v>
      </c>
      <c r="E14" s="144"/>
      <c r="F14" s="144"/>
      <c r="G14" s="144"/>
      <c r="H14" s="145">
        <f aca="true" t="shared" si="0" ref="H14:I17">H15</f>
        <v>571151</v>
      </c>
      <c r="I14" s="145">
        <f t="shared" si="0"/>
        <v>571151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38" s="22" customFormat="1" ht="41.25" customHeight="1">
      <c r="A15" s="130" t="s">
        <v>94</v>
      </c>
      <c r="B15" s="140" t="s">
        <v>20</v>
      </c>
      <c r="C15" s="140" t="s">
        <v>21</v>
      </c>
      <c r="D15" s="140" t="s">
        <v>22</v>
      </c>
      <c r="E15" s="249" t="s">
        <v>2</v>
      </c>
      <c r="F15" s="367"/>
      <c r="G15" s="140"/>
      <c r="H15" s="111">
        <f t="shared" si="0"/>
        <v>571151</v>
      </c>
      <c r="I15" s="111">
        <f t="shared" si="0"/>
        <v>571151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</row>
    <row r="16" spans="1:38" s="24" customFormat="1" ht="31.5" customHeight="1">
      <c r="A16" s="130" t="s">
        <v>101</v>
      </c>
      <c r="B16" s="140" t="s">
        <v>20</v>
      </c>
      <c r="C16" s="140" t="s">
        <v>21</v>
      </c>
      <c r="D16" s="140" t="s">
        <v>22</v>
      </c>
      <c r="E16" s="249" t="s">
        <v>79</v>
      </c>
      <c r="F16" s="248"/>
      <c r="G16" s="140"/>
      <c r="H16" s="111">
        <f t="shared" si="0"/>
        <v>571151</v>
      </c>
      <c r="I16" s="111">
        <f t="shared" si="0"/>
        <v>571151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</row>
    <row r="17" spans="1:38" s="24" customFormat="1" ht="41.25" customHeight="1">
      <c r="A17" s="130" t="s">
        <v>69</v>
      </c>
      <c r="B17" s="140" t="s">
        <v>20</v>
      </c>
      <c r="C17" s="140" t="s">
        <v>21</v>
      </c>
      <c r="D17" s="140" t="s">
        <v>22</v>
      </c>
      <c r="E17" s="249" t="s">
        <v>79</v>
      </c>
      <c r="F17" s="248" t="s">
        <v>73</v>
      </c>
      <c r="G17" s="140"/>
      <c r="H17" s="111">
        <f t="shared" si="0"/>
        <v>571151</v>
      </c>
      <c r="I17" s="111">
        <f t="shared" si="0"/>
        <v>571151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</row>
    <row r="18" spans="1:38" s="24" customFormat="1" ht="83.25" customHeight="1">
      <c r="A18" s="307" t="s">
        <v>28</v>
      </c>
      <c r="B18" s="109" t="s">
        <v>20</v>
      </c>
      <c r="C18" s="109" t="s">
        <v>21</v>
      </c>
      <c r="D18" s="109" t="s">
        <v>22</v>
      </c>
      <c r="E18" s="249" t="s">
        <v>79</v>
      </c>
      <c r="F18" s="248" t="s">
        <v>73</v>
      </c>
      <c r="G18" s="140" t="s">
        <v>23</v>
      </c>
      <c r="H18" s="111">
        <v>571151</v>
      </c>
      <c r="I18" s="111">
        <v>571151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</row>
    <row r="19" spans="1:38" s="24" customFormat="1" ht="78" customHeight="1">
      <c r="A19" s="240" t="s">
        <v>36</v>
      </c>
      <c r="B19" s="144" t="s">
        <v>20</v>
      </c>
      <c r="C19" s="144" t="s">
        <v>21</v>
      </c>
      <c r="D19" s="144" t="s">
        <v>27</v>
      </c>
      <c r="E19" s="144"/>
      <c r="F19" s="144"/>
      <c r="G19" s="144"/>
      <c r="H19" s="145">
        <f aca="true" t="shared" si="1" ref="H19:I21">H20</f>
        <v>1582849</v>
      </c>
      <c r="I19" s="145">
        <f t="shared" si="1"/>
        <v>1582849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</row>
    <row r="20" spans="1:38" s="24" customFormat="1" ht="40.5" customHeight="1">
      <c r="A20" s="130" t="s">
        <v>102</v>
      </c>
      <c r="B20" s="140" t="s">
        <v>20</v>
      </c>
      <c r="C20" s="140" t="s">
        <v>21</v>
      </c>
      <c r="D20" s="140" t="s">
        <v>27</v>
      </c>
      <c r="E20" s="249" t="s">
        <v>3</v>
      </c>
      <c r="F20" s="367"/>
      <c r="G20" s="140"/>
      <c r="H20" s="111">
        <f t="shared" si="1"/>
        <v>1582849</v>
      </c>
      <c r="I20" s="111">
        <f t="shared" si="1"/>
        <v>1582849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</row>
    <row r="21" spans="1:38" s="24" customFormat="1" ht="37.5" customHeight="1">
      <c r="A21" s="130" t="s">
        <v>103</v>
      </c>
      <c r="B21" s="140" t="s">
        <v>20</v>
      </c>
      <c r="C21" s="140" t="s">
        <v>21</v>
      </c>
      <c r="D21" s="140" t="s">
        <v>27</v>
      </c>
      <c r="E21" s="249" t="s">
        <v>80</v>
      </c>
      <c r="F21" s="248"/>
      <c r="G21" s="140"/>
      <c r="H21" s="111">
        <f t="shared" si="1"/>
        <v>1582849</v>
      </c>
      <c r="I21" s="111">
        <f t="shared" si="1"/>
        <v>1582849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</row>
    <row r="22" spans="1:9" s="23" customFormat="1" ht="46.5" customHeight="1">
      <c r="A22" s="130" t="s">
        <v>69</v>
      </c>
      <c r="B22" s="140" t="s">
        <v>20</v>
      </c>
      <c r="C22" s="140" t="s">
        <v>21</v>
      </c>
      <c r="D22" s="140" t="s">
        <v>27</v>
      </c>
      <c r="E22" s="249" t="s">
        <v>80</v>
      </c>
      <c r="F22" s="248" t="s">
        <v>73</v>
      </c>
      <c r="G22" s="140"/>
      <c r="H22" s="111">
        <f>H23+H24+H25</f>
        <v>1582849</v>
      </c>
      <c r="I22" s="111">
        <f>I23+I24+I25</f>
        <v>1582849</v>
      </c>
    </row>
    <row r="23" spans="1:9" s="23" customFormat="1" ht="77.25" customHeight="1">
      <c r="A23" s="307" t="s">
        <v>28</v>
      </c>
      <c r="B23" s="109" t="s">
        <v>20</v>
      </c>
      <c r="C23" s="109" t="s">
        <v>21</v>
      </c>
      <c r="D23" s="109" t="s">
        <v>27</v>
      </c>
      <c r="E23" s="249" t="s">
        <v>80</v>
      </c>
      <c r="F23" s="248" t="s">
        <v>73</v>
      </c>
      <c r="G23" s="140" t="s">
        <v>23</v>
      </c>
      <c r="H23" s="111">
        <v>1215049</v>
      </c>
      <c r="I23" s="111">
        <v>1215049</v>
      </c>
    </row>
    <row r="24" spans="1:9" s="23" customFormat="1" ht="56.25" customHeight="1">
      <c r="A24" s="369" t="s">
        <v>43</v>
      </c>
      <c r="B24" s="109" t="s">
        <v>20</v>
      </c>
      <c r="C24" s="109" t="s">
        <v>21</v>
      </c>
      <c r="D24" s="109" t="s">
        <v>27</v>
      </c>
      <c r="E24" s="249" t="s">
        <v>80</v>
      </c>
      <c r="F24" s="248" t="s">
        <v>73</v>
      </c>
      <c r="G24" s="140" t="s">
        <v>29</v>
      </c>
      <c r="H24" s="111">
        <v>346000</v>
      </c>
      <c r="I24" s="111">
        <v>346000</v>
      </c>
    </row>
    <row r="25" spans="1:9" s="23" customFormat="1" ht="36.75" customHeight="1">
      <c r="A25" s="369" t="s">
        <v>30</v>
      </c>
      <c r="B25" s="109" t="s">
        <v>20</v>
      </c>
      <c r="C25" s="109" t="s">
        <v>21</v>
      </c>
      <c r="D25" s="109" t="s">
        <v>27</v>
      </c>
      <c r="E25" s="249" t="s">
        <v>80</v>
      </c>
      <c r="F25" s="248" t="s">
        <v>73</v>
      </c>
      <c r="G25" s="140" t="s">
        <v>31</v>
      </c>
      <c r="H25" s="111">
        <v>21800</v>
      </c>
      <c r="I25" s="111">
        <v>21800</v>
      </c>
    </row>
    <row r="26" spans="1:38" s="24" customFormat="1" ht="60" customHeight="1">
      <c r="A26" s="130" t="s">
        <v>228</v>
      </c>
      <c r="B26" s="140" t="s">
        <v>20</v>
      </c>
      <c r="C26" s="140" t="s">
        <v>21</v>
      </c>
      <c r="D26" s="140" t="s">
        <v>32</v>
      </c>
      <c r="E26" s="359" t="s">
        <v>204</v>
      </c>
      <c r="F26" s="248"/>
      <c r="G26" s="140"/>
      <c r="H26" s="111">
        <f>H27+H29</f>
        <v>6435</v>
      </c>
      <c r="I26" s="111">
        <f>I27+I29</f>
        <v>6435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1:9" s="23" customFormat="1" ht="58.5" customHeight="1">
      <c r="A27" s="130" t="s">
        <v>107</v>
      </c>
      <c r="B27" s="140" t="s">
        <v>20</v>
      </c>
      <c r="C27" s="140" t="s">
        <v>21</v>
      </c>
      <c r="D27" s="140" t="s">
        <v>32</v>
      </c>
      <c r="E27" s="359" t="s">
        <v>204</v>
      </c>
      <c r="F27" s="248" t="s">
        <v>74</v>
      </c>
      <c r="G27" s="140"/>
      <c r="H27" s="111">
        <f>H28</f>
        <v>5000</v>
      </c>
      <c r="I27" s="111">
        <f>I28</f>
        <v>5000</v>
      </c>
    </row>
    <row r="28" spans="1:9" s="19" customFormat="1" ht="46.5" customHeight="1">
      <c r="A28" s="307" t="s">
        <v>33</v>
      </c>
      <c r="B28" s="109" t="s">
        <v>20</v>
      </c>
      <c r="C28" s="109" t="s">
        <v>21</v>
      </c>
      <c r="D28" s="109" t="s">
        <v>32</v>
      </c>
      <c r="E28" s="359" t="s">
        <v>204</v>
      </c>
      <c r="F28" s="248" t="s">
        <v>74</v>
      </c>
      <c r="G28" s="109" t="s">
        <v>34</v>
      </c>
      <c r="H28" s="231">
        <v>5000</v>
      </c>
      <c r="I28" s="231">
        <v>5000</v>
      </c>
    </row>
    <row r="29" spans="1:9" s="17" customFormat="1" ht="48" customHeight="1">
      <c r="A29" s="130" t="s">
        <v>448</v>
      </c>
      <c r="B29" s="140" t="s">
        <v>20</v>
      </c>
      <c r="C29" s="140" t="s">
        <v>21</v>
      </c>
      <c r="D29" s="140" t="s">
        <v>32</v>
      </c>
      <c r="E29" s="359" t="s">
        <v>204</v>
      </c>
      <c r="F29" s="248" t="s">
        <v>422</v>
      </c>
      <c r="G29" s="140"/>
      <c r="H29" s="111">
        <f>H30</f>
        <v>1435</v>
      </c>
      <c r="I29" s="111">
        <f>I30</f>
        <v>1435</v>
      </c>
    </row>
    <row r="30" spans="1:9" s="17" customFormat="1" ht="21">
      <c r="A30" s="307" t="s">
        <v>33</v>
      </c>
      <c r="B30" s="109" t="s">
        <v>20</v>
      </c>
      <c r="C30" s="109" t="s">
        <v>21</v>
      </c>
      <c r="D30" s="109" t="s">
        <v>32</v>
      </c>
      <c r="E30" s="359" t="s">
        <v>204</v>
      </c>
      <c r="F30" s="248" t="s">
        <v>422</v>
      </c>
      <c r="G30" s="109" t="s">
        <v>34</v>
      </c>
      <c r="H30" s="231">
        <v>1435</v>
      </c>
      <c r="I30" s="231">
        <v>1435</v>
      </c>
    </row>
    <row r="31" spans="1:9" s="17" customFormat="1" ht="84.75" customHeight="1">
      <c r="A31" s="356" t="s">
        <v>38</v>
      </c>
      <c r="B31" s="144" t="s">
        <v>20</v>
      </c>
      <c r="C31" s="144" t="s">
        <v>21</v>
      </c>
      <c r="D31" s="247" t="s">
        <v>39</v>
      </c>
      <c r="E31" s="246"/>
      <c r="F31" s="246"/>
      <c r="G31" s="144"/>
      <c r="H31" s="145">
        <f>H32+H39</f>
        <v>222400</v>
      </c>
      <c r="I31" s="145">
        <f>I32+I39</f>
        <v>214500</v>
      </c>
    </row>
    <row r="32" spans="1:9" s="17" customFormat="1" ht="57" customHeight="1">
      <c r="A32" s="370" t="s">
        <v>108</v>
      </c>
      <c r="B32" s="109" t="s">
        <v>20</v>
      </c>
      <c r="C32" s="109" t="s">
        <v>21</v>
      </c>
      <c r="D32" s="361">
        <v>13</v>
      </c>
      <c r="E32" s="361">
        <v>76</v>
      </c>
      <c r="F32" s="249"/>
      <c r="G32" s="109"/>
      <c r="H32" s="145">
        <f>H33</f>
        <v>186400</v>
      </c>
      <c r="I32" s="145">
        <f>I33</f>
        <v>181500</v>
      </c>
    </row>
    <row r="33" spans="1:9" s="17" customFormat="1" ht="31.5" customHeight="1">
      <c r="A33" s="307" t="s">
        <v>137</v>
      </c>
      <c r="B33" s="109" t="s">
        <v>20</v>
      </c>
      <c r="C33" s="109" t="s">
        <v>21</v>
      </c>
      <c r="D33" s="361">
        <v>13</v>
      </c>
      <c r="E33" s="361" t="s">
        <v>81</v>
      </c>
      <c r="F33" s="249"/>
      <c r="G33" s="109"/>
      <c r="H33" s="145">
        <f>H34+H37</f>
        <v>186400</v>
      </c>
      <c r="I33" s="145">
        <f>I34+I37</f>
        <v>181500</v>
      </c>
    </row>
    <row r="34" spans="1:9" s="17" customFormat="1" ht="40.5" customHeight="1">
      <c r="A34" s="369" t="s">
        <v>109</v>
      </c>
      <c r="B34" s="109" t="s">
        <v>20</v>
      </c>
      <c r="C34" s="109" t="s">
        <v>21</v>
      </c>
      <c r="D34" s="361">
        <v>13</v>
      </c>
      <c r="E34" s="361" t="s">
        <v>81</v>
      </c>
      <c r="F34" s="249" t="s">
        <v>75</v>
      </c>
      <c r="G34" s="109"/>
      <c r="H34" s="145">
        <f>H35+H36</f>
        <v>166900</v>
      </c>
      <c r="I34" s="145">
        <f>I35+I36</f>
        <v>163500</v>
      </c>
    </row>
    <row r="35" spans="1:9" s="17" customFormat="1" ht="42">
      <c r="A35" s="369" t="s">
        <v>43</v>
      </c>
      <c r="B35" s="109" t="s">
        <v>20</v>
      </c>
      <c r="C35" s="109" t="s">
        <v>21</v>
      </c>
      <c r="D35" s="361">
        <v>13</v>
      </c>
      <c r="E35" s="361" t="s">
        <v>81</v>
      </c>
      <c r="F35" s="249" t="s">
        <v>75</v>
      </c>
      <c r="G35" s="109" t="s">
        <v>29</v>
      </c>
      <c r="H35" s="232">
        <v>88400</v>
      </c>
      <c r="I35" s="232">
        <v>85000</v>
      </c>
    </row>
    <row r="36" spans="1:9" s="17" customFormat="1" ht="84.75" customHeight="1">
      <c r="A36" s="369" t="s">
        <v>30</v>
      </c>
      <c r="B36" s="109" t="s">
        <v>20</v>
      </c>
      <c r="C36" s="109" t="s">
        <v>21</v>
      </c>
      <c r="D36" s="361">
        <v>13</v>
      </c>
      <c r="E36" s="361" t="s">
        <v>81</v>
      </c>
      <c r="F36" s="249" t="s">
        <v>75</v>
      </c>
      <c r="G36" s="109" t="s">
        <v>31</v>
      </c>
      <c r="H36" s="232">
        <v>78500</v>
      </c>
      <c r="I36" s="232">
        <v>78500</v>
      </c>
    </row>
    <row r="37" spans="1:9" s="17" customFormat="1" ht="40.5" customHeight="1">
      <c r="A37" s="369" t="s">
        <v>189</v>
      </c>
      <c r="B37" s="109" t="s">
        <v>20</v>
      </c>
      <c r="C37" s="109" t="s">
        <v>21</v>
      </c>
      <c r="D37" s="361">
        <v>13</v>
      </c>
      <c r="E37" s="361" t="s">
        <v>81</v>
      </c>
      <c r="F37" s="129" t="s">
        <v>190</v>
      </c>
      <c r="G37" s="109"/>
      <c r="H37" s="232">
        <f>H38</f>
        <v>19500</v>
      </c>
      <c r="I37" s="232">
        <f>I38</f>
        <v>18000</v>
      </c>
    </row>
    <row r="38" spans="1:9" s="17" customFormat="1" ht="54" customHeight="1">
      <c r="A38" s="369" t="s">
        <v>43</v>
      </c>
      <c r="B38" s="109" t="s">
        <v>20</v>
      </c>
      <c r="C38" s="109" t="s">
        <v>21</v>
      </c>
      <c r="D38" s="361">
        <v>13</v>
      </c>
      <c r="E38" s="361" t="s">
        <v>81</v>
      </c>
      <c r="F38" s="129" t="s">
        <v>190</v>
      </c>
      <c r="G38" s="109" t="s">
        <v>29</v>
      </c>
      <c r="H38" s="232">
        <v>19500</v>
      </c>
      <c r="I38" s="232">
        <v>18000</v>
      </c>
    </row>
    <row r="39" spans="1:9" s="17" customFormat="1" ht="31.5" customHeight="1">
      <c r="A39" s="307" t="s">
        <v>110</v>
      </c>
      <c r="B39" s="109" t="s">
        <v>20</v>
      </c>
      <c r="C39" s="109" t="s">
        <v>21</v>
      </c>
      <c r="D39" s="361">
        <v>13</v>
      </c>
      <c r="E39" s="249" t="s">
        <v>4</v>
      </c>
      <c r="F39" s="363"/>
      <c r="G39" s="109"/>
      <c r="H39" s="232">
        <f>H40</f>
        <v>36000</v>
      </c>
      <c r="I39" s="232">
        <f>I40</f>
        <v>33000</v>
      </c>
    </row>
    <row r="40" spans="1:9" s="17" customFormat="1" ht="31.5" customHeight="1">
      <c r="A40" s="307" t="s">
        <v>111</v>
      </c>
      <c r="B40" s="109" t="s">
        <v>20</v>
      </c>
      <c r="C40" s="109" t="s">
        <v>21</v>
      </c>
      <c r="D40" s="249" t="s">
        <v>39</v>
      </c>
      <c r="E40" s="249" t="s">
        <v>82</v>
      </c>
      <c r="F40" s="249"/>
      <c r="G40" s="109"/>
      <c r="H40" s="232">
        <f>H41+H43+H45</f>
        <v>36000</v>
      </c>
      <c r="I40" s="232">
        <f>I41+I43+I45</f>
        <v>33000</v>
      </c>
    </row>
    <row r="41" spans="1:9" s="17" customFormat="1" ht="46.5" customHeight="1">
      <c r="A41" s="369" t="s">
        <v>72</v>
      </c>
      <c r="B41" s="109" t="s">
        <v>20</v>
      </c>
      <c r="C41" s="109" t="s">
        <v>21</v>
      </c>
      <c r="D41" s="361">
        <v>13</v>
      </c>
      <c r="E41" s="361" t="s">
        <v>82</v>
      </c>
      <c r="F41" s="249" t="s">
        <v>77</v>
      </c>
      <c r="G41" s="109"/>
      <c r="H41" s="232">
        <f>H42</f>
        <v>18000</v>
      </c>
      <c r="I41" s="232">
        <f>I42</f>
        <v>15000</v>
      </c>
    </row>
    <row r="42" spans="1:9" s="17" customFormat="1" ht="52.5" customHeight="1">
      <c r="A42" s="369" t="s">
        <v>43</v>
      </c>
      <c r="B42" s="109" t="s">
        <v>20</v>
      </c>
      <c r="C42" s="109" t="s">
        <v>21</v>
      </c>
      <c r="D42" s="361">
        <v>13</v>
      </c>
      <c r="E42" s="361" t="s">
        <v>82</v>
      </c>
      <c r="F42" s="249" t="s">
        <v>77</v>
      </c>
      <c r="G42" s="109" t="s">
        <v>29</v>
      </c>
      <c r="H42" s="232">
        <v>18000</v>
      </c>
      <c r="I42" s="232">
        <v>15000</v>
      </c>
    </row>
    <row r="43" spans="1:9" s="17" customFormat="1" ht="47.25" customHeight="1">
      <c r="A43" s="369" t="s">
        <v>192</v>
      </c>
      <c r="B43" s="109" t="s">
        <v>20</v>
      </c>
      <c r="C43" s="109" t="s">
        <v>21</v>
      </c>
      <c r="D43" s="361">
        <v>13</v>
      </c>
      <c r="E43" s="361" t="s">
        <v>82</v>
      </c>
      <c r="F43" s="249" t="s">
        <v>193</v>
      </c>
      <c r="G43" s="109"/>
      <c r="H43" s="232">
        <f>H44</f>
        <v>8000</v>
      </c>
      <c r="I43" s="232">
        <f>I44</f>
        <v>8000</v>
      </c>
    </row>
    <row r="44" spans="1:9" s="17" customFormat="1" ht="44.25" customHeight="1">
      <c r="A44" s="369" t="s">
        <v>43</v>
      </c>
      <c r="B44" s="109" t="s">
        <v>20</v>
      </c>
      <c r="C44" s="109" t="s">
        <v>21</v>
      </c>
      <c r="D44" s="361">
        <v>13</v>
      </c>
      <c r="E44" s="361" t="s">
        <v>82</v>
      </c>
      <c r="F44" s="249" t="s">
        <v>193</v>
      </c>
      <c r="G44" s="109" t="s">
        <v>29</v>
      </c>
      <c r="H44" s="232">
        <v>8000</v>
      </c>
      <c r="I44" s="232">
        <v>8000</v>
      </c>
    </row>
    <row r="45" spans="1:255" s="26" customFormat="1" ht="42.75" customHeight="1">
      <c r="A45" s="369" t="s">
        <v>194</v>
      </c>
      <c r="B45" s="109" t="s">
        <v>20</v>
      </c>
      <c r="C45" s="109" t="s">
        <v>21</v>
      </c>
      <c r="D45" s="361">
        <v>13</v>
      </c>
      <c r="E45" s="361" t="s">
        <v>82</v>
      </c>
      <c r="F45" s="249" t="s">
        <v>195</v>
      </c>
      <c r="G45" s="109"/>
      <c r="H45" s="232">
        <f>H46</f>
        <v>10000</v>
      </c>
      <c r="I45" s="232">
        <f>I46</f>
        <v>10000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</row>
    <row r="46" spans="1:255" s="26" customFormat="1" ht="79.5" customHeight="1">
      <c r="A46" s="369" t="s">
        <v>43</v>
      </c>
      <c r="B46" s="109" t="s">
        <v>20</v>
      </c>
      <c r="C46" s="109" t="s">
        <v>21</v>
      </c>
      <c r="D46" s="361">
        <v>13</v>
      </c>
      <c r="E46" s="361" t="s">
        <v>82</v>
      </c>
      <c r="F46" s="249" t="s">
        <v>195</v>
      </c>
      <c r="G46" s="109" t="s">
        <v>29</v>
      </c>
      <c r="H46" s="232">
        <v>10000</v>
      </c>
      <c r="I46" s="232">
        <v>10000</v>
      </c>
      <c r="J46" s="28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s="26" customFormat="1" ht="50.25" customHeight="1">
      <c r="A47" s="240" t="s">
        <v>413</v>
      </c>
      <c r="B47" s="109" t="s">
        <v>20</v>
      </c>
      <c r="C47" s="144"/>
      <c r="D47" s="144"/>
      <c r="E47" s="355"/>
      <c r="F47" s="247"/>
      <c r="G47" s="144"/>
      <c r="H47" s="145">
        <f aca="true" t="shared" si="2" ref="H47:I50">H48</f>
        <v>90188</v>
      </c>
      <c r="I47" s="145">
        <f t="shared" si="2"/>
        <v>93746</v>
      </c>
      <c r="J47" s="28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</row>
    <row r="48" spans="1:255" s="26" customFormat="1" ht="35.25" customHeight="1">
      <c r="A48" s="369" t="s">
        <v>414</v>
      </c>
      <c r="B48" s="109" t="s">
        <v>20</v>
      </c>
      <c r="C48" s="109" t="s">
        <v>22</v>
      </c>
      <c r="D48" s="109" t="s">
        <v>41</v>
      </c>
      <c r="E48" s="361"/>
      <c r="F48" s="249"/>
      <c r="G48" s="109"/>
      <c r="H48" s="232">
        <f t="shared" si="2"/>
        <v>90188</v>
      </c>
      <c r="I48" s="232">
        <f t="shared" si="2"/>
        <v>93746</v>
      </c>
      <c r="J48" s="28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</row>
    <row r="49" spans="1:255" s="26" customFormat="1" ht="33" customHeight="1">
      <c r="A49" s="369" t="s">
        <v>110</v>
      </c>
      <c r="B49" s="109" t="s">
        <v>20</v>
      </c>
      <c r="C49" s="109" t="s">
        <v>22</v>
      </c>
      <c r="D49" s="109" t="s">
        <v>41</v>
      </c>
      <c r="E49" s="361">
        <v>77</v>
      </c>
      <c r="F49" s="249"/>
      <c r="G49" s="109"/>
      <c r="H49" s="232">
        <f t="shared" si="2"/>
        <v>90188</v>
      </c>
      <c r="I49" s="232">
        <f t="shared" si="2"/>
        <v>93746</v>
      </c>
      <c r="J49" s="28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</row>
    <row r="50" spans="1:255" s="26" customFormat="1" ht="58.5" customHeight="1">
      <c r="A50" s="369" t="s">
        <v>111</v>
      </c>
      <c r="B50" s="109" t="s">
        <v>20</v>
      </c>
      <c r="C50" s="109" t="s">
        <v>22</v>
      </c>
      <c r="D50" s="109" t="s">
        <v>41</v>
      </c>
      <c r="E50" s="361" t="s">
        <v>214</v>
      </c>
      <c r="F50" s="249"/>
      <c r="G50" s="109"/>
      <c r="H50" s="232">
        <f t="shared" si="2"/>
        <v>90188</v>
      </c>
      <c r="I50" s="232">
        <f t="shared" si="2"/>
        <v>93746</v>
      </c>
      <c r="J50" s="28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</row>
    <row r="51" spans="1:255" s="26" customFormat="1" ht="51" customHeight="1">
      <c r="A51" s="369" t="s">
        <v>415</v>
      </c>
      <c r="B51" s="109" t="s">
        <v>20</v>
      </c>
      <c r="C51" s="109" t="s">
        <v>22</v>
      </c>
      <c r="D51" s="109" t="s">
        <v>41</v>
      </c>
      <c r="E51" s="361" t="s">
        <v>82</v>
      </c>
      <c r="F51" s="249" t="s">
        <v>416</v>
      </c>
      <c r="G51" s="109"/>
      <c r="H51" s="232">
        <f>H52+H53</f>
        <v>90188</v>
      </c>
      <c r="I51" s="232">
        <f>I52+I53</f>
        <v>93746</v>
      </c>
      <c r="J51" s="28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</row>
    <row r="52" spans="1:255" s="26" customFormat="1" ht="72" customHeight="1">
      <c r="A52" s="369" t="s">
        <v>28</v>
      </c>
      <c r="B52" s="109" t="s">
        <v>20</v>
      </c>
      <c r="C52" s="109" t="s">
        <v>22</v>
      </c>
      <c r="D52" s="109" t="s">
        <v>41</v>
      </c>
      <c r="E52" s="361" t="s">
        <v>82</v>
      </c>
      <c r="F52" s="249" t="s">
        <v>416</v>
      </c>
      <c r="G52" s="109" t="s">
        <v>23</v>
      </c>
      <c r="H52" s="232">
        <v>84488</v>
      </c>
      <c r="I52" s="232">
        <v>87746</v>
      </c>
      <c r="J52" s="28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</row>
    <row r="53" spans="1:9" s="29" customFormat="1" ht="49.5" customHeight="1">
      <c r="A53" s="369" t="s">
        <v>43</v>
      </c>
      <c r="B53" s="109" t="s">
        <v>20</v>
      </c>
      <c r="C53" s="109" t="s">
        <v>22</v>
      </c>
      <c r="D53" s="109" t="s">
        <v>41</v>
      </c>
      <c r="E53" s="361" t="s">
        <v>82</v>
      </c>
      <c r="F53" s="249" t="s">
        <v>416</v>
      </c>
      <c r="G53" s="109" t="s">
        <v>29</v>
      </c>
      <c r="H53" s="232">
        <v>5700</v>
      </c>
      <c r="I53" s="232">
        <v>6000</v>
      </c>
    </row>
    <row r="54" spans="1:9" s="17" customFormat="1" ht="53.25" customHeight="1">
      <c r="A54" s="356" t="s">
        <v>42</v>
      </c>
      <c r="B54" s="109" t="s">
        <v>20</v>
      </c>
      <c r="C54" s="238" t="s">
        <v>41</v>
      </c>
      <c r="D54" s="238"/>
      <c r="E54" s="235"/>
      <c r="F54" s="235"/>
      <c r="G54" s="238"/>
      <c r="H54" s="143">
        <f aca="true" t="shared" si="3" ref="H54:I59">H55</f>
        <v>3000</v>
      </c>
      <c r="I54" s="143">
        <f t="shared" si="3"/>
        <v>5000</v>
      </c>
    </row>
    <row r="55" spans="1:9" s="17" customFormat="1" ht="101.25" customHeight="1">
      <c r="A55" s="356" t="s">
        <v>1</v>
      </c>
      <c r="B55" s="109" t="s">
        <v>20</v>
      </c>
      <c r="C55" s="238" t="s">
        <v>41</v>
      </c>
      <c r="D55" s="238" t="s">
        <v>105</v>
      </c>
      <c r="E55" s="364"/>
      <c r="F55" s="247"/>
      <c r="G55" s="144"/>
      <c r="H55" s="145">
        <f t="shared" si="3"/>
        <v>3000</v>
      </c>
      <c r="I55" s="145">
        <f t="shared" si="3"/>
        <v>5000</v>
      </c>
    </row>
    <row r="56" spans="1:9" s="17" customFormat="1" ht="108.75" customHeight="1">
      <c r="A56" s="334" t="s">
        <v>410</v>
      </c>
      <c r="B56" s="109" t="s">
        <v>20</v>
      </c>
      <c r="C56" s="238" t="s">
        <v>41</v>
      </c>
      <c r="D56" s="238" t="s">
        <v>105</v>
      </c>
      <c r="E56" s="247" t="s">
        <v>39</v>
      </c>
      <c r="F56" s="247"/>
      <c r="G56" s="144"/>
      <c r="H56" s="145">
        <f t="shared" si="3"/>
        <v>3000</v>
      </c>
      <c r="I56" s="145">
        <f t="shared" si="3"/>
        <v>5000</v>
      </c>
    </row>
    <row r="57" spans="1:9" s="17" customFormat="1" ht="113.25" customHeight="1">
      <c r="A57" s="334" t="s">
        <v>411</v>
      </c>
      <c r="B57" s="109" t="s">
        <v>20</v>
      </c>
      <c r="C57" s="238" t="s">
        <v>41</v>
      </c>
      <c r="D57" s="238" t="s">
        <v>105</v>
      </c>
      <c r="E57" s="247" t="s">
        <v>5</v>
      </c>
      <c r="F57" s="247"/>
      <c r="G57" s="144"/>
      <c r="H57" s="145">
        <f t="shared" si="3"/>
        <v>3000</v>
      </c>
      <c r="I57" s="145">
        <f t="shared" si="3"/>
        <v>5000</v>
      </c>
    </row>
    <row r="58" spans="1:9" s="17" customFormat="1" ht="54.75" customHeight="1">
      <c r="A58" s="334" t="s">
        <v>412</v>
      </c>
      <c r="B58" s="109" t="s">
        <v>20</v>
      </c>
      <c r="C58" s="238" t="s">
        <v>41</v>
      </c>
      <c r="D58" s="238" t="s">
        <v>105</v>
      </c>
      <c r="E58" s="358" t="s">
        <v>44</v>
      </c>
      <c r="F58" s="247"/>
      <c r="G58" s="144"/>
      <c r="H58" s="145">
        <f t="shared" si="3"/>
        <v>3000</v>
      </c>
      <c r="I58" s="145">
        <f t="shared" si="3"/>
        <v>5000</v>
      </c>
    </row>
    <row r="59" spans="1:9" s="17" customFormat="1" ht="47.25" customHeight="1">
      <c r="A59" s="369" t="s">
        <v>95</v>
      </c>
      <c r="B59" s="109" t="s">
        <v>20</v>
      </c>
      <c r="C59" s="239" t="s">
        <v>41</v>
      </c>
      <c r="D59" s="239" t="s">
        <v>105</v>
      </c>
      <c r="E59" s="249" t="s">
        <v>44</v>
      </c>
      <c r="F59" s="249" t="s">
        <v>45</v>
      </c>
      <c r="G59" s="109"/>
      <c r="H59" s="232">
        <f t="shared" si="3"/>
        <v>3000</v>
      </c>
      <c r="I59" s="232">
        <f t="shared" si="3"/>
        <v>5000</v>
      </c>
    </row>
    <row r="60" spans="1:9" s="17" customFormat="1" ht="80.25" customHeight="1">
      <c r="A60" s="369" t="s">
        <v>43</v>
      </c>
      <c r="B60" s="109" t="s">
        <v>20</v>
      </c>
      <c r="C60" s="239" t="s">
        <v>41</v>
      </c>
      <c r="D60" s="239" t="s">
        <v>105</v>
      </c>
      <c r="E60" s="249" t="s">
        <v>44</v>
      </c>
      <c r="F60" s="249" t="s">
        <v>45</v>
      </c>
      <c r="G60" s="109" t="s">
        <v>29</v>
      </c>
      <c r="H60" s="232">
        <v>3000</v>
      </c>
      <c r="I60" s="232">
        <v>5000</v>
      </c>
    </row>
    <row r="61" spans="1:9" s="17" customFormat="1" ht="63.75" customHeight="1">
      <c r="A61" s="356" t="s">
        <v>7</v>
      </c>
      <c r="B61" s="109" t="s">
        <v>20</v>
      </c>
      <c r="C61" s="144" t="s">
        <v>53</v>
      </c>
      <c r="D61" s="144"/>
      <c r="E61" s="235"/>
      <c r="F61" s="235"/>
      <c r="G61" s="144"/>
      <c r="H61" s="145">
        <f aca="true" t="shared" si="4" ref="H61:I67">H62</f>
        <v>181696</v>
      </c>
      <c r="I61" s="145">
        <f t="shared" si="4"/>
        <v>179361</v>
      </c>
    </row>
    <row r="62" spans="1:9" s="17" customFormat="1" ht="48" customHeight="1">
      <c r="A62" s="356" t="s">
        <v>55</v>
      </c>
      <c r="B62" s="109" t="s">
        <v>20</v>
      </c>
      <c r="C62" s="144" t="s">
        <v>53</v>
      </c>
      <c r="D62" s="144" t="s">
        <v>41</v>
      </c>
      <c r="E62" s="235"/>
      <c r="F62" s="235"/>
      <c r="G62" s="144"/>
      <c r="H62" s="145">
        <f t="shared" si="4"/>
        <v>181696</v>
      </c>
      <c r="I62" s="145">
        <f t="shared" si="4"/>
        <v>179361</v>
      </c>
    </row>
    <row r="63" spans="1:9" s="17" customFormat="1" ht="96" customHeight="1">
      <c r="A63" s="357" t="s">
        <v>407</v>
      </c>
      <c r="B63" s="144" t="s">
        <v>53</v>
      </c>
      <c r="C63" s="144" t="s">
        <v>53</v>
      </c>
      <c r="D63" s="144" t="s">
        <v>41</v>
      </c>
      <c r="E63" s="358" t="s">
        <v>6</v>
      </c>
      <c r="F63" s="246"/>
      <c r="G63" s="144"/>
      <c r="H63" s="145">
        <f t="shared" si="4"/>
        <v>181696</v>
      </c>
      <c r="I63" s="145">
        <f t="shared" si="4"/>
        <v>179361</v>
      </c>
    </row>
    <row r="64" spans="1:9" s="17" customFormat="1" ht="126" customHeight="1">
      <c r="A64" s="334" t="s">
        <v>408</v>
      </c>
      <c r="B64" s="335" t="s">
        <v>53</v>
      </c>
      <c r="C64" s="335" t="s">
        <v>53</v>
      </c>
      <c r="D64" s="335" t="s">
        <v>41</v>
      </c>
      <c r="E64" s="358" t="s">
        <v>191</v>
      </c>
      <c r="F64" s="247"/>
      <c r="G64" s="335"/>
      <c r="H64" s="336">
        <f t="shared" si="4"/>
        <v>181696</v>
      </c>
      <c r="I64" s="336">
        <f t="shared" si="4"/>
        <v>179361</v>
      </c>
    </row>
    <row r="65" spans="1:38" s="24" customFormat="1" ht="90.75" customHeight="1">
      <c r="A65" s="334" t="s">
        <v>409</v>
      </c>
      <c r="B65" s="335" t="s">
        <v>53</v>
      </c>
      <c r="C65" s="335" t="s">
        <v>53</v>
      </c>
      <c r="D65" s="335" t="s">
        <v>41</v>
      </c>
      <c r="E65" s="358" t="s">
        <v>196</v>
      </c>
      <c r="F65" s="247"/>
      <c r="G65" s="335"/>
      <c r="H65" s="336">
        <f t="shared" si="4"/>
        <v>181696</v>
      </c>
      <c r="I65" s="336">
        <f t="shared" si="4"/>
        <v>179361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</row>
    <row r="66" spans="1:9" s="17" customFormat="1" ht="63.75" customHeight="1">
      <c r="A66" s="130" t="s">
        <v>70</v>
      </c>
      <c r="B66" s="140" t="s">
        <v>53</v>
      </c>
      <c r="C66" s="140" t="s">
        <v>53</v>
      </c>
      <c r="D66" s="140" t="s">
        <v>41</v>
      </c>
      <c r="E66" s="249" t="s">
        <v>196</v>
      </c>
      <c r="F66" s="248"/>
      <c r="G66" s="140"/>
      <c r="H66" s="111">
        <f t="shared" si="4"/>
        <v>181696</v>
      </c>
      <c r="I66" s="111">
        <f t="shared" si="4"/>
        <v>179361</v>
      </c>
    </row>
    <row r="67" spans="1:38" s="24" customFormat="1" ht="50.25" customHeight="1">
      <c r="A67" s="369" t="s">
        <v>43</v>
      </c>
      <c r="B67" s="140" t="s">
        <v>53</v>
      </c>
      <c r="C67" s="140" t="s">
        <v>53</v>
      </c>
      <c r="D67" s="140" t="s">
        <v>41</v>
      </c>
      <c r="E67" s="249" t="s">
        <v>196</v>
      </c>
      <c r="F67" s="248" t="s">
        <v>84</v>
      </c>
      <c r="G67" s="140"/>
      <c r="H67" s="111">
        <f t="shared" si="4"/>
        <v>181696</v>
      </c>
      <c r="I67" s="111">
        <f t="shared" si="4"/>
        <v>179361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</row>
    <row r="68" spans="1:38" s="24" customFormat="1" ht="58.5" customHeight="1">
      <c r="A68" s="369" t="s">
        <v>43</v>
      </c>
      <c r="B68" s="140" t="s">
        <v>53</v>
      </c>
      <c r="C68" s="140" t="s">
        <v>53</v>
      </c>
      <c r="D68" s="140" t="s">
        <v>41</v>
      </c>
      <c r="E68" s="249" t="s">
        <v>261</v>
      </c>
      <c r="F68" s="248" t="s">
        <v>84</v>
      </c>
      <c r="G68" s="140" t="s">
        <v>29</v>
      </c>
      <c r="H68" s="111">
        <v>181696</v>
      </c>
      <c r="I68" s="111">
        <v>179361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</row>
    <row r="69" spans="1:9" s="17" customFormat="1" ht="77.25" customHeight="1">
      <c r="A69" s="240" t="s">
        <v>379</v>
      </c>
      <c r="B69" s="335" t="s">
        <v>56</v>
      </c>
      <c r="C69" s="335" t="s">
        <v>56</v>
      </c>
      <c r="D69" s="335"/>
      <c r="E69" s="247"/>
      <c r="F69" s="246"/>
      <c r="G69" s="335"/>
      <c r="H69" s="366">
        <f aca="true" t="shared" si="5" ref="H69:I72">H70</f>
        <v>1624459</v>
      </c>
      <c r="I69" s="366">
        <f t="shared" si="5"/>
        <v>1477071</v>
      </c>
    </row>
    <row r="70" spans="1:9" s="17" customFormat="1" ht="48" customHeight="1">
      <c r="A70" s="369" t="s">
        <v>380</v>
      </c>
      <c r="B70" s="140" t="s">
        <v>56</v>
      </c>
      <c r="C70" s="140" t="s">
        <v>56</v>
      </c>
      <c r="D70" s="140" t="s">
        <v>21</v>
      </c>
      <c r="E70" s="249"/>
      <c r="F70" s="248"/>
      <c r="G70" s="140"/>
      <c r="H70" s="305">
        <f t="shared" si="5"/>
        <v>1624459</v>
      </c>
      <c r="I70" s="305">
        <f t="shared" si="5"/>
        <v>1477071</v>
      </c>
    </row>
    <row r="71" spans="1:9" s="25" customFormat="1" ht="88.5" customHeight="1">
      <c r="A71" s="369" t="s">
        <v>381</v>
      </c>
      <c r="B71" s="140" t="s">
        <v>56</v>
      </c>
      <c r="C71" s="140" t="s">
        <v>56</v>
      </c>
      <c r="D71" s="140" t="s">
        <v>21</v>
      </c>
      <c r="E71" s="249" t="s">
        <v>382</v>
      </c>
      <c r="F71" s="248"/>
      <c r="G71" s="140"/>
      <c r="H71" s="305">
        <f t="shared" si="5"/>
        <v>1624459</v>
      </c>
      <c r="I71" s="305">
        <f t="shared" si="5"/>
        <v>1477071</v>
      </c>
    </row>
    <row r="72" spans="1:9" s="17" customFormat="1" ht="84.75" customHeight="1">
      <c r="A72" s="369" t="s">
        <v>384</v>
      </c>
      <c r="B72" s="140" t="s">
        <v>56</v>
      </c>
      <c r="C72" s="140" t="s">
        <v>56</v>
      </c>
      <c r="D72" s="140" t="s">
        <v>21</v>
      </c>
      <c r="E72" s="249" t="s">
        <v>382</v>
      </c>
      <c r="F72" s="248" t="s">
        <v>383</v>
      </c>
      <c r="G72" s="140"/>
      <c r="H72" s="305">
        <f t="shared" si="5"/>
        <v>1624459</v>
      </c>
      <c r="I72" s="305">
        <f t="shared" si="5"/>
        <v>1477071</v>
      </c>
    </row>
    <row r="73" spans="1:9" s="17" customFormat="1" ht="91.5" customHeight="1">
      <c r="A73" s="369" t="s">
        <v>385</v>
      </c>
      <c r="B73" s="140" t="s">
        <v>56</v>
      </c>
      <c r="C73" s="140" t="s">
        <v>56</v>
      </c>
      <c r="D73" s="140" t="s">
        <v>21</v>
      </c>
      <c r="E73" s="249" t="s">
        <v>382</v>
      </c>
      <c r="F73" s="248" t="s">
        <v>383</v>
      </c>
      <c r="G73" s="140"/>
      <c r="H73" s="305">
        <f>H74+H76</f>
        <v>1624459</v>
      </c>
      <c r="I73" s="305">
        <f>I74+I76</f>
        <v>1477071</v>
      </c>
    </row>
    <row r="74" spans="1:9" s="17" customFormat="1" ht="53.25" customHeight="1">
      <c r="A74" s="369" t="s">
        <v>391</v>
      </c>
      <c r="B74" s="140" t="s">
        <v>56</v>
      </c>
      <c r="C74" s="140" t="s">
        <v>56</v>
      </c>
      <c r="D74" s="140" t="s">
        <v>21</v>
      </c>
      <c r="E74" s="249" t="s">
        <v>387</v>
      </c>
      <c r="F74" s="248" t="s">
        <v>392</v>
      </c>
      <c r="G74" s="140"/>
      <c r="H74" s="305">
        <f>H75</f>
        <v>1294729</v>
      </c>
      <c r="I74" s="305">
        <f>I75</f>
        <v>1294729</v>
      </c>
    </row>
    <row r="75" spans="1:9" s="17" customFormat="1" ht="90" customHeight="1">
      <c r="A75" s="369" t="s">
        <v>389</v>
      </c>
      <c r="B75" s="140" t="s">
        <v>56</v>
      </c>
      <c r="C75" s="140" t="s">
        <v>56</v>
      </c>
      <c r="D75" s="140" t="s">
        <v>21</v>
      </c>
      <c r="E75" s="249" t="s">
        <v>387</v>
      </c>
      <c r="F75" s="248" t="s">
        <v>392</v>
      </c>
      <c r="G75" s="140" t="s">
        <v>23</v>
      </c>
      <c r="H75" s="305">
        <v>1294729</v>
      </c>
      <c r="I75" s="305">
        <v>1294729</v>
      </c>
    </row>
    <row r="76" spans="1:9" s="17" customFormat="1" ht="57" customHeight="1">
      <c r="A76" s="369" t="s">
        <v>68</v>
      </c>
      <c r="B76" s="140" t="s">
        <v>56</v>
      </c>
      <c r="C76" s="140" t="s">
        <v>56</v>
      </c>
      <c r="D76" s="140" t="s">
        <v>21</v>
      </c>
      <c r="E76" s="249" t="s">
        <v>387</v>
      </c>
      <c r="F76" s="248" t="s">
        <v>76</v>
      </c>
      <c r="G76" s="140"/>
      <c r="H76" s="305">
        <f>H77+H78</f>
        <v>329730</v>
      </c>
      <c r="I76" s="305">
        <f>I77+I78</f>
        <v>182342</v>
      </c>
    </row>
    <row r="77" spans="1:9" s="17" customFormat="1" ht="42.75" customHeight="1">
      <c r="A77" s="369" t="s">
        <v>43</v>
      </c>
      <c r="B77" s="140" t="s">
        <v>56</v>
      </c>
      <c r="C77" s="140" t="s">
        <v>56</v>
      </c>
      <c r="D77" s="140" t="s">
        <v>21</v>
      </c>
      <c r="E77" s="249" t="s">
        <v>387</v>
      </c>
      <c r="F77" s="248" t="s">
        <v>76</v>
      </c>
      <c r="G77" s="140" t="s">
        <v>29</v>
      </c>
      <c r="H77" s="305">
        <v>288000</v>
      </c>
      <c r="I77" s="305">
        <v>140612</v>
      </c>
    </row>
    <row r="78" spans="1:9" s="17" customFormat="1" ht="53.25" customHeight="1">
      <c r="A78" s="369" t="s">
        <v>30</v>
      </c>
      <c r="B78" s="140" t="s">
        <v>56</v>
      </c>
      <c r="C78" s="140" t="s">
        <v>56</v>
      </c>
      <c r="D78" s="140" t="s">
        <v>21</v>
      </c>
      <c r="E78" s="249" t="s">
        <v>393</v>
      </c>
      <c r="F78" s="248" t="s">
        <v>76</v>
      </c>
      <c r="G78" s="140" t="s">
        <v>31</v>
      </c>
      <c r="H78" s="305">
        <v>41730</v>
      </c>
      <c r="I78" s="305">
        <v>41730</v>
      </c>
    </row>
    <row r="79" spans="1:9" s="17" customFormat="1" ht="51.75" customHeight="1">
      <c r="A79" s="356" t="s">
        <v>57</v>
      </c>
      <c r="B79" s="235">
        <v>11</v>
      </c>
      <c r="C79" s="235">
        <v>11</v>
      </c>
      <c r="D79" s="144"/>
      <c r="E79" s="359"/>
      <c r="F79" s="248"/>
      <c r="G79" s="109"/>
      <c r="H79" s="145">
        <f aca="true" t="shared" si="6" ref="H79:I84">H80</f>
        <v>2000</v>
      </c>
      <c r="I79" s="145">
        <f t="shared" si="6"/>
        <v>2000</v>
      </c>
    </row>
    <row r="80" spans="1:9" s="17" customFormat="1" ht="53.25" customHeight="1">
      <c r="A80" s="240" t="s">
        <v>58</v>
      </c>
      <c r="B80" s="144" t="s">
        <v>59</v>
      </c>
      <c r="C80" s="144" t="s">
        <v>59</v>
      </c>
      <c r="D80" s="144" t="s">
        <v>21</v>
      </c>
      <c r="E80" s="359"/>
      <c r="F80" s="249"/>
      <c r="G80" s="109"/>
      <c r="H80" s="145">
        <f t="shared" si="6"/>
        <v>2000</v>
      </c>
      <c r="I80" s="145">
        <f t="shared" si="6"/>
        <v>2000</v>
      </c>
    </row>
    <row r="81" spans="1:9" s="17" customFormat="1" ht="51.75" customHeight="1">
      <c r="A81" s="356" t="s">
        <v>394</v>
      </c>
      <c r="B81" s="144" t="s">
        <v>59</v>
      </c>
      <c r="C81" s="144" t="s">
        <v>59</v>
      </c>
      <c r="D81" s="144" t="s">
        <v>21</v>
      </c>
      <c r="E81" s="247" t="s">
        <v>56</v>
      </c>
      <c r="F81" s="247"/>
      <c r="G81" s="144"/>
      <c r="H81" s="145">
        <f t="shared" si="6"/>
        <v>2000</v>
      </c>
      <c r="I81" s="145">
        <f t="shared" si="6"/>
        <v>2000</v>
      </c>
    </row>
    <row r="82" spans="1:9" s="17" customFormat="1" ht="106.5" customHeight="1">
      <c r="A82" s="334" t="s">
        <v>395</v>
      </c>
      <c r="B82" s="144" t="s">
        <v>59</v>
      </c>
      <c r="C82" s="144" t="s">
        <v>59</v>
      </c>
      <c r="D82" s="144" t="s">
        <v>21</v>
      </c>
      <c r="E82" s="247" t="s">
        <v>396</v>
      </c>
      <c r="F82" s="247"/>
      <c r="G82" s="144"/>
      <c r="H82" s="145">
        <f t="shared" si="6"/>
        <v>2000</v>
      </c>
      <c r="I82" s="145">
        <f t="shared" si="6"/>
        <v>2000</v>
      </c>
    </row>
    <row r="83" spans="1:38" s="26" customFormat="1" ht="81" customHeight="1">
      <c r="A83" s="240" t="s">
        <v>397</v>
      </c>
      <c r="B83" s="144" t="s">
        <v>59</v>
      </c>
      <c r="C83" s="144" t="s">
        <v>59</v>
      </c>
      <c r="D83" s="144" t="s">
        <v>21</v>
      </c>
      <c r="E83" s="247" t="s">
        <v>398</v>
      </c>
      <c r="F83" s="247"/>
      <c r="G83" s="144"/>
      <c r="H83" s="145">
        <f t="shared" si="6"/>
        <v>2000</v>
      </c>
      <c r="I83" s="145">
        <f t="shared" si="6"/>
        <v>2000</v>
      </c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</row>
    <row r="84" spans="1:38" s="24" customFormat="1" ht="78.75" customHeight="1">
      <c r="A84" s="241" t="s">
        <v>471</v>
      </c>
      <c r="B84" s="109" t="s">
        <v>59</v>
      </c>
      <c r="C84" s="109" t="s">
        <v>59</v>
      </c>
      <c r="D84" s="109" t="s">
        <v>21</v>
      </c>
      <c r="E84" s="249" t="s">
        <v>399</v>
      </c>
      <c r="F84" s="249" t="s">
        <v>129</v>
      </c>
      <c r="G84" s="109"/>
      <c r="H84" s="232">
        <f t="shared" si="6"/>
        <v>2000</v>
      </c>
      <c r="I84" s="232">
        <f t="shared" si="6"/>
        <v>2000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</row>
    <row r="85" spans="1:38" s="24" customFormat="1" ht="74.25" customHeight="1">
      <c r="A85" s="307" t="s">
        <v>43</v>
      </c>
      <c r="B85" s="236">
        <v>11</v>
      </c>
      <c r="C85" s="236">
        <v>11</v>
      </c>
      <c r="D85" s="109" t="s">
        <v>21</v>
      </c>
      <c r="E85" s="249" t="s">
        <v>399</v>
      </c>
      <c r="F85" s="248" t="s">
        <v>129</v>
      </c>
      <c r="G85" s="109" t="s">
        <v>29</v>
      </c>
      <c r="H85" s="232">
        <v>2000</v>
      </c>
      <c r="I85" s="232">
        <v>2000</v>
      </c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</row>
    <row r="86" spans="1:39" s="20" customFormat="1" ht="18">
      <c r="A86" s="6"/>
      <c r="B86" s="6"/>
      <c r="C86" s="6"/>
      <c r="D86" s="7"/>
      <c r="E86" s="32"/>
      <c r="F86" s="33"/>
      <c r="G86" s="34"/>
      <c r="H86" s="7"/>
      <c r="I86" s="7"/>
      <c r="J86" s="18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</row>
    <row r="87" spans="1:39" s="20" customFormat="1" ht="18">
      <c r="A87" s="6"/>
      <c r="B87" s="6"/>
      <c r="C87" s="6"/>
      <c r="D87" s="7"/>
      <c r="E87" s="32"/>
      <c r="F87" s="33"/>
      <c r="G87" s="34"/>
      <c r="H87" s="7"/>
      <c r="I87" s="7"/>
      <c r="J87" s="18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</row>
    <row r="88" spans="1:39" s="20" customFormat="1" ht="18">
      <c r="A88" s="6"/>
      <c r="B88" s="6"/>
      <c r="C88" s="6"/>
      <c r="D88" s="7"/>
      <c r="E88" s="32"/>
      <c r="F88" s="33"/>
      <c r="G88" s="34"/>
      <c r="H88" s="7"/>
      <c r="I88" s="7"/>
      <c r="J88" s="18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</row>
    <row r="89" spans="1:39" s="20" customFormat="1" ht="18">
      <c r="A89" s="6"/>
      <c r="B89" s="6"/>
      <c r="C89" s="6"/>
      <c r="D89" s="7"/>
      <c r="E89" s="32"/>
      <c r="F89" s="33"/>
      <c r="G89" s="34"/>
      <c r="H89" s="7"/>
      <c r="I89" s="7"/>
      <c r="J89" s="18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</row>
    <row r="90" spans="1:39" s="20" customFormat="1" ht="18">
      <c r="A90" s="6"/>
      <c r="B90" s="6"/>
      <c r="C90" s="6"/>
      <c r="D90" s="7"/>
      <c r="E90" s="32"/>
      <c r="F90" s="33"/>
      <c r="G90" s="34"/>
      <c r="H90" s="7"/>
      <c r="I90" s="7"/>
      <c r="J90" s="18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</row>
    <row r="91" spans="1:39" s="20" customFormat="1" ht="18">
      <c r="A91" s="6"/>
      <c r="B91" s="6"/>
      <c r="C91" s="6"/>
      <c r="D91" s="7"/>
      <c r="E91" s="32"/>
      <c r="F91" s="33"/>
      <c r="G91" s="34"/>
      <c r="H91" s="7"/>
      <c r="I91" s="7"/>
      <c r="J91" s="18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</row>
    <row r="92" spans="1:39" s="20" customFormat="1" ht="18">
      <c r="A92" s="6"/>
      <c r="B92" s="6"/>
      <c r="C92" s="6"/>
      <c r="D92" s="7"/>
      <c r="E92" s="32"/>
      <c r="F92" s="33"/>
      <c r="G92" s="34"/>
      <c r="H92" s="7"/>
      <c r="I92" s="7"/>
      <c r="J92" s="18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</row>
    <row r="93" spans="1:39" s="20" customFormat="1" ht="18">
      <c r="A93" s="6"/>
      <c r="B93" s="6"/>
      <c r="C93" s="6"/>
      <c r="D93" s="7"/>
      <c r="E93" s="32"/>
      <c r="F93" s="33"/>
      <c r="G93" s="34"/>
      <c r="H93" s="7"/>
      <c r="I93" s="7"/>
      <c r="J93" s="18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</row>
    <row r="94" spans="1:39" s="20" customFormat="1" ht="18">
      <c r="A94" s="6"/>
      <c r="B94" s="6"/>
      <c r="C94" s="6"/>
      <c r="D94" s="7"/>
      <c r="E94" s="32"/>
      <c r="F94" s="33"/>
      <c r="G94" s="34"/>
      <c r="H94" s="7"/>
      <c r="I94" s="7"/>
      <c r="J94" s="18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</row>
    <row r="95" spans="1:39" s="20" customFormat="1" ht="18">
      <c r="A95" s="6"/>
      <c r="B95" s="6"/>
      <c r="C95" s="6"/>
      <c r="D95" s="7"/>
      <c r="E95" s="32"/>
      <c r="F95" s="33"/>
      <c r="G95" s="34"/>
      <c r="H95" s="7"/>
      <c r="I95" s="7"/>
      <c r="J95" s="18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</row>
    <row r="96" spans="1:39" s="20" customFormat="1" ht="18">
      <c r="A96" s="6"/>
      <c r="B96" s="6"/>
      <c r="C96" s="6"/>
      <c r="D96" s="7"/>
      <c r="E96" s="32"/>
      <c r="F96" s="33"/>
      <c r="G96" s="34"/>
      <c r="H96" s="7"/>
      <c r="I96" s="7"/>
      <c r="J96" s="18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</row>
    <row r="97" spans="1:39" s="20" customFormat="1" ht="18">
      <c r="A97" s="6"/>
      <c r="B97" s="6"/>
      <c r="C97" s="6"/>
      <c r="D97" s="7"/>
      <c r="E97" s="32"/>
      <c r="F97" s="33"/>
      <c r="G97" s="34"/>
      <c r="H97" s="7"/>
      <c r="I97" s="7"/>
      <c r="J97" s="18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</row>
    <row r="98" spans="1:39" s="20" customFormat="1" ht="18">
      <c r="A98" s="6"/>
      <c r="B98" s="6"/>
      <c r="C98" s="6"/>
      <c r="D98" s="7"/>
      <c r="E98" s="32"/>
      <c r="F98" s="33"/>
      <c r="G98" s="34"/>
      <c r="H98" s="7"/>
      <c r="I98" s="7"/>
      <c r="J98" s="18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</row>
    <row r="99" spans="1:39" s="20" customFormat="1" ht="18">
      <c r="A99" s="6"/>
      <c r="B99" s="6"/>
      <c r="C99" s="6"/>
      <c r="D99" s="7"/>
      <c r="E99" s="32"/>
      <c r="F99" s="33"/>
      <c r="G99" s="34"/>
      <c r="H99" s="7"/>
      <c r="I99" s="7"/>
      <c r="J99" s="18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</row>
    <row r="100" spans="1:39" s="20" customFormat="1" ht="18">
      <c r="A100" s="6"/>
      <c r="B100" s="6"/>
      <c r="C100" s="6"/>
      <c r="D100" s="7"/>
      <c r="E100" s="32"/>
      <c r="F100" s="33"/>
      <c r="G100" s="34"/>
      <c r="H100" s="7"/>
      <c r="I100" s="7"/>
      <c r="J100" s="18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</row>
    <row r="101" spans="1:39" s="20" customFormat="1" ht="18">
      <c r="A101" s="6"/>
      <c r="B101" s="6"/>
      <c r="C101" s="6"/>
      <c r="D101" s="7"/>
      <c r="E101" s="32"/>
      <c r="F101" s="33"/>
      <c r="G101" s="34"/>
      <c r="H101" s="7"/>
      <c r="I101" s="7"/>
      <c r="J101" s="18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</row>
    <row r="102" spans="1:39" s="20" customFormat="1" ht="18">
      <c r="A102" s="6"/>
      <c r="B102" s="6"/>
      <c r="C102" s="6"/>
      <c r="D102" s="7"/>
      <c r="E102" s="32"/>
      <c r="F102" s="33"/>
      <c r="G102" s="34"/>
      <c r="H102" s="7"/>
      <c r="I102" s="7"/>
      <c r="J102" s="18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</row>
    <row r="103" spans="1:39" s="20" customFormat="1" ht="18">
      <c r="A103" s="6"/>
      <c r="B103" s="6"/>
      <c r="C103" s="6"/>
      <c r="D103" s="7"/>
      <c r="E103" s="32"/>
      <c r="F103" s="33"/>
      <c r="G103" s="34"/>
      <c r="H103" s="7"/>
      <c r="I103" s="7"/>
      <c r="J103" s="18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</row>
    <row r="104" spans="1:39" s="20" customFormat="1" ht="18">
      <c r="A104" s="6"/>
      <c r="B104" s="6"/>
      <c r="C104" s="6"/>
      <c r="D104" s="7"/>
      <c r="E104" s="32"/>
      <c r="F104" s="33"/>
      <c r="G104" s="34"/>
      <c r="H104" s="7"/>
      <c r="I104" s="7"/>
      <c r="J104" s="18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</row>
    <row r="105" spans="1:39" s="20" customFormat="1" ht="18">
      <c r="A105" s="6"/>
      <c r="B105" s="6"/>
      <c r="C105" s="6"/>
      <c r="D105" s="7"/>
      <c r="E105" s="32"/>
      <c r="F105" s="33"/>
      <c r="G105" s="34"/>
      <c r="H105" s="7"/>
      <c r="I105" s="7"/>
      <c r="J105" s="18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</row>
    <row r="106" spans="1:39" s="20" customFormat="1" ht="18">
      <c r="A106" s="6"/>
      <c r="B106" s="6"/>
      <c r="C106" s="6"/>
      <c r="D106" s="7"/>
      <c r="E106" s="32"/>
      <c r="F106" s="33"/>
      <c r="G106" s="34"/>
      <c r="H106" s="7"/>
      <c r="I106" s="7"/>
      <c r="J106" s="18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</row>
    <row r="107" spans="1:39" s="20" customFormat="1" ht="18">
      <c r="A107" s="6"/>
      <c r="B107" s="6"/>
      <c r="C107" s="6"/>
      <c r="D107" s="7"/>
      <c r="E107" s="32"/>
      <c r="F107" s="33"/>
      <c r="G107" s="34"/>
      <c r="H107" s="7"/>
      <c r="I107" s="7"/>
      <c r="J107" s="18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</row>
    <row r="108" spans="1:39" s="20" customFormat="1" ht="18">
      <c r="A108" s="6"/>
      <c r="B108" s="6"/>
      <c r="C108" s="6"/>
      <c r="D108" s="7"/>
      <c r="E108" s="32"/>
      <c r="F108" s="33"/>
      <c r="G108" s="34"/>
      <c r="H108" s="7"/>
      <c r="I108" s="7"/>
      <c r="J108" s="18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</row>
    <row r="109" spans="1:39" s="20" customFormat="1" ht="18">
      <c r="A109" s="6"/>
      <c r="B109" s="6"/>
      <c r="C109" s="6"/>
      <c r="D109" s="7"/>
      <c r="E109" s="32"/>
      <c r="F109" s="33"/>
      <c r="G109" s="34"/>
      <c r="H109" s="7"/>
      <c r="I109" s="7"/>
      <c r="J109" s="18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</row>
    <row r="110" spans="1:39" s="20" customFormat="1" ht="18">
      <c r="A110" s="6"/>
      <c r="B110" s="6"/>
      <c r="C110" s="6"/>
      <c r="D110" s="7"/>
      <c r="E110" s="32"/>
      <c r="F110" s="33"/>
      <c r="G110" s="34"/>
      <c r="H110" s="7"/>
      <c r="I110" s="7"/>
      <c r="J110" s="18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</row>
    <row r="111" spans="1:39" s="20" customFormat="1" ht="18">
      <c r="A111" s="6"/>
      <c r="B111" s="6"/>
      <c r="C111" s="6"/>
      <c r="D111" s="7"/>
      <c r="E111" s="32"/>
      <c r="F111" s="33"/>
      <c r="G111" s="34"/>
      <c r="H111" s="7"/>
      <c r="I111" s="7"/>
      <c r="J111" s="18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</row>
    <row r="112" spans="1:39" s="20" customFormat="1" ht="18">
      <c r="A112" s="6"/>
      <c r="B112" s="6"/>
      <c r="C112" s="6"/>
      <c r="D112" s="7"/>
      <c r="E112" s="32"/>
      <c r="F112" s="33"/>
      <c r="G112" s="34"/>
      <c r="H112" s="7"/>
      <c r="I112" s="7"/>
      <c r="J112" s="18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</row>
    <row r="113" spans="1:39" s="20" customFormat="1" ht="18">
      <c r="A113" s="6"/>
      <c r="B113" s="6"/>
      <c r="C113" s="6"/>
      <c r="D113" s="7"/>
      <c r="E113" s="32"/>
      <c r="F113" s="33"/>
      <c r="G113" s="34"/>
      <c r="H113" s="7"/>
      <c r="I113" s="7"/>
      <c r="J113" s="18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</row>
    <row r="114" spans="1:39" s="20" customFormat="1" ht="18">
      <c r="A114" s="6"/>
      <c r="B114" s="6"/>
      <c r="C114" s="6"/>
      <c r="D114" s="7"/>
      <c r="E114" s="32"/>
      <c r="F114" s="33"/>
      <c r="G114" s="34"/>
      <c r="H114" s="7"/>
      <c r="I114" s="7"/>
      <c r="J114" s="18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</row>
    <row r="115" spans="1:39" s="20" customFormat="1" ht="18">
      <c r="A115" s="6"/>
      <c r="B115" s="6"/>
      <c r="C115" s="6"/>
      <c r="D115" s="7"/>
      <c r="E115" s="32"/>
      <c r="F115" s="33"/>
      <c r="G115" s="34"/>
      <c r="H115" s="7"/>
      <c r="I115" s="7"/>
      <c r="J115" s="18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</row>
    <row r="116" spans="1:39" s="20" customFormat="1" ht="18">
      <c r="A116" s="6"/>
      <c r="B116" s="6"/>
      <c r="C116" s="6"/>
      <c r="D116" s="7"/>
      <c r="E116" s="32"/>
      <c r="F116" s="33"/>
      <c r="G116" s="34"/>
      <c r="H116" s="7"/>
      <c r="I116" s="7"/>
      <c r="J116" s="18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</row>
    <row r="117" spans="1:39" s="20" customFormat="1" ht="18">
      <c r="A117" s="6"/>
      <c r="B117" s="6"/>
      <c r="C117" s="6"/>
      <c r="D117" s="7"/>
      <c r="E117" s="32"/>
      <c r="F117" s="33"/>
      <c r="G117" s="34"/>
      <c r="H117" s="7"/>
      <c r="I117" s="7"/>
      <c r="J117" s="18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</row>
    <row r="118" spans="1:39" s="20" customFormat="1" ht="18">
      <c r="A118" s="6"/>
      <c r="B118" s="6"/>
      <c r="C118" s="6"/>
      <c r="D118" s="7"/>
      <c r="E118" s="32"/>
      <c r="F118" s="33"/>
      <c r="G118" s="34"/>
      <c r="H118" s="7"/>
      <c r="I118" s="7"/>
      <c r="J118" s="18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</row>
  </sheetData>
  <sheetProtection/>
  <mergeCells count="8">
    <mergeCell ref="A8:I8"/>
    <mergeCell ref="A7:H7"/>
    <mergeCell ref="A1:I1"/>
    <mergeCell ref="A2:I2"/>
    <mergeCell ref="A3:I3"/>
    <mergeCell ref="A4:I4"/>
    <mergeCell ref="A5:I5"/>
    <mergeCell ref="A6:I6"/>
  </mergeCells>
  <printOptions/>
  <pageMargins left="1.1023622047244095" right="0.31496062992125984" top="0.984251968503937" bottom="0.984251968503937" header="0.5118110236220472" footer="0.5118110236220472"/>
  <pageSetup fitToHeight="6" fitToWidth="1" horizontalDpi="600" verticalDpi="600" orientation="portrait" paperSize="9" scale="4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3"/>
  <sheetViews>
    <sheetView view="pageBreakPreview" zoomScale="75" zoomScaleNormal="70" zoomScaleSheetLayoutView="75" zoomScalePageLayoutView="0" workbookViewId="0" topLeftCell="A79">
      <selection activeCell="A17" sqref="A17"/>
    </sheetView>
  </sheetViews>
  <sheetFormatPr defaultColWidth="9.28125" defaultRowHeight="15"/>
  <cols>
    <col min="1" max="1" width="76.7109375" style="6" customWidth="1"/>
    <col min="2" max="2" width="18.7109375" style="4" customWidth="1"/>
    <col min="3" max="3" width="7.421875" style="5" hidden="1" customWidth="1"/>
    <col min="4" max="4" width="1.57421875" style="8" hidden="1" customWidth="1"/>
    <col min="5" max="5" width="6.28125" style="8" customWidth="1"/>
    <col min="6" max="6" width="22.28125" style="10" customWidth="1"/>
    <col min="7" max="7" width="17.421875" style="217" customWidth="1"/>
    <col min="8" max="8" width="17.421875" style="223" customWidth="1"/>
    <col min="9" max="36" width="9.28125" style="223" customWidth="1"/>
    <col min="37" max="16384" width="9.28125" style="224" customWidth="1"/>
  </cols>
  <sheetData>
    <row r="1" spans="1:6" s="201" customFormat="1" ht="27" customHeight="1">
      <c r="A1" s="459" t="s">
        <v>126</v>
      </c>
      <c r="B1" s="459"/>
      <c r="C1" s="459"/>
      <c r="D1" s="459"/>
      <c r="E1" s="459"/>
      <c r="F1" s="459"/>
    </row>
    <row r="2" spans="1:6" s="201" customFormat="1" ht="21" customHeight="1">
      <c r="A2" s="459" t="s">
        <v>240</v>
      </c>
      <c r="B2" s="459"/>
      <c r="C2" s="459"/>
      <c r="D2" s="459"/>
      <c r="E2" s="459"/>
      <c r="F2" s="459"/>
    </row>
    <row r="3" spans="1:6" s="201" customFormat="1" ht="23.25" customHeight="1">
      <c r="A3" s="459" t="s">
        <v>373</v>
      </c>
      <c r="B3" s="459"/>
      <c r="C3" s="459"/>
      <c r="D3" s="459"/>
      <c r="E3" s="459"/>
      <c r="F3" s="459"/>
    </row>
    <row r="4" spans="1:6" s="202" customFormat="1" ht="22.5" customHeight="1">
      <c r="A4" s="461" t="s">
        <v>431</v>
      </c>
      <c r="B4" s="461"/>
      <c r="C4" s="461"/>
      <c r="D4" s="461"/>
      <c r="E4" s="461"/>
      <c r="F4" s="461"/>
    </row>
    <row r="5" spans="1:6" s="202" customFormat="1" ht="22.5" customHeight="1">
      <c r="A5" s="461" t="s">
        <v>250</v>
      </c>
      <c r="B5" s="461"/>
      <c r="C5" s="461"/>
      <c r="D5" s="461"/>
      <c r="E5" s="461"/>
      <c r="F5" s="461"/>
    </row>
    <row r="6" spans="1:6" s="202" customFormat="1" ht="21.75" customHeight="1">
      <c r="A6" s="483" t="s">
        <v>432</v>
      </c>
      <c r="B6" s="483"/>
      <c r="C6" s="483"/>
      <c r="D6" s="483"/>
      <c r="E6" s="483"/>
      <c r="F6" s="483"/>
    </row>
    <row r="7" spans="1:6" s="202" customFormat="1" ht="16.5" customHeight="1">
      <c r="A7" s="461"/>
      <c r="B7" s="461"/>
      <c r="C7" s="461"/>
      <c r="D7" s="461"/>
      <c r="E7" s="461"/>
      <c r="F7" s="461"/>
    </row>
    <row r="8" spans="1:6" s="202" customFormat="1" ht="96" customHeight="1">
      <c r="A8" s="482" t="s">
        <v>433</v>
      </c>
      <c r="B8" s="482"/>
      <c r="C8" s="482"/>
      <c r="D8" s="482"/>
      <c r="E8" s="482"/>
      <c r="F8" s="482"/>
    </row>
    <row r="9" spans="1:6" s="200" customFormat="1" ht="18">
      <c r="A9" s="213"/>
      <c r="B9" s="214"/>
      <c r="C9" s="214"/>
      <c r="D9" s="215"/>
      <c r="E9" s="215"/>
      <c r="F9" s="267" t="s">
        <v>138</v>
      </c>
    </row>
    <row r="10" spans="1:36" s="219" customFormat="1" ht="54" customHeight="1">
      <c r="A10" s="79" t="s">
        <v>67</v>
      </c>
      <c r="B10" s="484" t="s">
        <v>66</v>
      </c>
      <c r="C10" s="485"/>
      <c r="D10" s="486"/>
      <c r="E10" s="216" t="s">
        <v>17</v>
      </c>
      <c r="F10" s="30" t="s">
        <v>18</v>
      </c>
      <c r="G10" s="217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</row>
    <row r="11" spans="1:36" s="26" customFormat="1" ht="18">
      <c r="A11" s="123">
        <v>1</v>
      </c>
      <c r="B11" s="479" t="s">
        <v>156</v>
      </c>
      <c r="C11" s="480"/>
      <c r="D11" s="481"/>
      <c r="E11" s="124"/>
      <c r="F11" s="121">
        <v>3</v>
      </c>
      <c r="G11" s="220"/>
      <c r="H11" s="35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</row>
    <row r="12" spans="1:36" s="26" customFormat="1" ht="18">
      <c r="A12" s="203" t="s">
        <v>225</v>
      </c>
      <c r="B12" s="377"/>
      <c r="C12" s="378"/>
      <c r="D12" s="124"/>
      <c r="E12" s="124"/>
      <c r="F12" s="312">
        <f>F13+F20+F26+F31+F41+F45+F53+F59+F75+F82+F88</f>
        <v>5919504</v>
      </c>
      <c r="G12" s="220"/>
      <c r="H12" s="35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</row>
    <row r="13" spans="1:36" s="26" customFormat="1" ht="18">
      <c r="A13" s="391" t="s">
        <v>437</v>
      </c>
      <c r="B13" s="392"/>
      <c r="C13" s="393"/>
      <c r="D13" s="394"/>
      <c r="E13" s="394"/>
      <c r="F13" s="312">
        <f aca="true" t="shared" si="0" ref="F13:F18">F14</f>
        <v>250239</v>
      </c>
      <c r="G13" s="220"/>
      <c r="H13" s="35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</row>
    <row r="14" spans="1:36" s="26" customFormat="1" ht="18">
      <c r="A14" s="391" t="s">
        <v>55</v>
      </c>
      <c r="B14" s="392"/>
      <c r="C14" s="393"/>
      <c r="D14" s="394"/>
      <c r="E14" s="394"/>
      <c r="F14" s="312">
        <f t="shared" si="0"/>
        <v>250239</v>
      </c>
      <c r="G14" s="220"/>
      <c r="H14" s="35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</row>
    <row r="15" spans="1:6" ht="86.25" customHeight="1">
      <c r="A15" s="395" t="s">
        <v>407</v>
      </c>
      <c r="B15" s="396" t="s">
        <v>434</v>
      </c>
      <c r="C15" s="397"/>
      <c r="D15" s="398"/>
      <c r="E15" s="398"/>
      <c r="F15" s="226">
        <f t="shared" si="0"/>
        <v>250239</v>
      </c>
    </row>
    <row r="16" spans="1:6" ht="108">
      <c r="A16" s="227" t="s">
        <v>408</v>
      </c>
      <c r="B16" s="372" t="s">
        <v>435</v>
      </c>
      <c r="C16" s="373"/>
      <c r="D16" s="204"/>
      <c r="E16" s="204"/>
      <c r="F16" s="226">
        <f t="shared" si="0"/>
        <v>250239</v>
      </c>
    </row>
    <row r="17" spans="1:6" ht="57" customHeight="1">
      <c r="A17" s="227" t="s">
        <v>409</v>
      </c>
      <c r="B17" s="372" t="s">
        <v>436</v>
      </c>
      <c r="C17" s="373"/>
      <c r="D17" s="204"/>
      <c r="E17" s="204"/>
      <c r="F17" s="226">
        <f t="shared" si="0"/>
        <v>250239</v>
      </c>
    </row>
    <row r="18" spans="1:6" ht="37.5" customHeight="1">
      <c r="A18" s="253" t="s">
        <v>70</v>
      </c>
      <c r="B18" s="372" t="s">
        <v>201</v>
      </c>
      <c r="C18" s="373"/>
      <c r="D18" s="204"/>
      <c r="E18" s="204"/>
      <c r="F18" s="226">
        <f t="shared" si="0"/>
        <v>250239</v>
      </c>
    </row>
    <row r="19" spans="1:6" ht="46.5" customHeight="1">
      <c r="A19" s="207" t="s">
        <v>43</v>
      </c>
      <c r="B19" s="372" t="s">
        <v>201</v>
      </c>
      <c r="C19" s="373"/>
      <c r="D19" s="204"/>
      <c r="E19" s="204">
        <v>200</v>
      </c>
      <c r="F19" s="226">
        <v>250239</v>
      </c>
    </row>
    <row r="20" spans="1:6" ht="104.25" customHeight="1">
      <c r="A20" s="365" t="s">
        <v>58</v>
      </c>
      <c r="B20" s="379" t="s">
        <v>56</v>
      </c>
      <c r="C20" s="376"/>
      <c r="D20" s="142"/>
      <c r="E20" s="142"/>
      <c r="F20" s="222">
        <f>F21</f>
        <v>2000</v>
      </c>
    </row>
    <row r="21" spans="1:6" ht="78.75" customHeight="1">
      <c r="A21" s="400" t="s">
        <v>394</v>
      </c>
      <c r="B21" s="372" t="s">
        <v>440</v>
      </c>
      <c r="C21" s="373"/>
      <c r="D21" s="204"/>
      <c r="E21" s="204"/>
      <c r="F21" s="226">
        <f>F22</f>
        <v>2000</v>
      </c>
    </row>
    <row r="22" spans="1:6" ht="105" customHeight="1">
      <c r="A22" s="399" t="s">
        <v>395</v>
      </c>
      <c r="B22" s="372" t="s">
        <v>441</v>
      </c>
      <c r="C22" s="373"/>
      <c r="D22" s="204"/>
      <c r="E22" s="204"/>
      <c r="F22" s="226">
        <f>F23</f>
        <v>2000</v>
      </c>
    </row>
    <row r="23" spans="1:6" ht="72" customHeight="1">
      <c r="A23" s="365" t="s">
        <v>397</v>
      </c>
      <c r="B23" s="372" t="s">
        <v>399</v>
      </c>
      <c r="C23" s="373"/>
      <c r="D23" s="204"/>
      <c r="E23" s="204"/>
      <c r="F23" s="226">
        <f>F24</f>
        <v>2000</v>
      </c>
    </row>
    <row r="24" spans="1:6" ht="84" customHeight="1">
      <c r="A24" s="401" t="s">
        <v>199</v>
      </c>
      <c r="B24" s="372" t="s">
        <v>439</v>
      </c>
      <c r="C24" s="373"/>
      <c r="D24" s="204"/>
      <c r="E24" s="204"/>
      <c r="F24" s="226">
        <v>2000</v>
      </c>
    </row>
    <row r="25" spans="1:6" ht="66" customHeight="1">
      <c r="A25" s="205" t="s">
        <v>43</v>
      </c>
      <c r="B25" s="380" t="s">
        <v>439</v>
      </c>
      <c r="C25" s="381"/>
      <c r="D25" s="128"/>
      <c r="E25" s="128" t="s">
        <v>29</v>
      </c>
      <c r="F25" s="226">
        <v>2000</v>
      </c>
    </row>
    <row r="26" spans="1:6" ht="105" customHeight="1">
      <c r="A26" s="206" t="s">
        <v>438</v>
      </c>
      <c r="B26" s="374">
        <v>13</v>
      </c>
      <c r="C26" s="375"/>
      <c r="D26" s="225"/>
      <c r="E26" s="225"/>
      <c r="F26" s="222">
        <f>F27</f>
        <v>5000</v>
      </c>
    </row>
    <row r="27" spans="1:6" ht="126" customHeight="1">
      <c r="A27" s="399" t="s">
        <v>411</v>
      </c>
      <c r="B27" s="372" t="s">
        <v>5</v>
      </c>
      <c r="C27" s="373"/>
      <c r="D27" s="204"/>
      <c r="E27" s="204"/>
      <c r="F27" s="226">
        <f>F28</f>
        <v>5000</v>
      </c>
    </row>
    <row r="28" spans="1:6" ht="96.75" customHeight="1">
      <c r="A28" s="399" t="s">
        <v>412</v>
      </c>
      <c r="B28" s="372" t="s">
        <v>44</v>
      </c>
      <c r="C28" s="373"/>
      <c r="D28" s="204"/>
      <c r="E28" s="204"/>
      <c r="F28" s="226">
        <f>F29</f>
        <v>5000</v>
      </c>
    </row>
    <row r="29" spans="1:6" ht="54.75" customHeight="1">
      <c r="A29" s="207" t="s">
        <v>95</v>
      </c>
      <c r="B29" s="372" t="s">
        <v>0</v>
      </c>
      <c r="C29" s="373"/>
      <c r="D29" s="204"/>
      <c r="E29" s="204"/>
      <c r="F29" s="226">
        <f>F30</f>
        <v>5000</v>
      </c>
    </row>
    <row r="30" spans="1:6" ht="54.75" customHeight="1">
      <c r="A30" s="207" t="s">
        <v>43</v>
      </c>
      <c r="B30" s="372" t="s">
        <v>0</v>
      </c>
      <c r="C30" s="373"/>
      <c r="D30" s="204"/>
      <c r="E30" s="204">
        <v>200</v>
      </c>
      <c r="F30" s="226">
        <v>5000</v>
      </c>
    </row>
    <row r="31" spans="1:6" ht="73.5" customHeight="1">
      <c r="A31" s="365" t="s">
        <v>381</v>
      </c>
      <c r="B31" s="379" t="s">
        <v>21</v>
      </c>
      <c r="C31" s="376"/>
      <c r="D31" s="142"/>
      <c r="E31" s="225"/>
      <c r="F31" s="222">
        <f>F32</f>
        <v>2283983</v>
      </c>
    </row>
    <row r="32" spans="1:6" ht="90.75" customHeight="1">
      <c r="A32" s="365" t="s">
        <v>384</v>
      </c>
      <c r="B32" s="372" t="s">
        <v>442</v>
      </c>
      <c r="C32" s="373"/>
      <c r="D32" s="204"/>
      <c r="E32" s="204"/>
      <c r="F32" s="226">
        <f>F33+F36+F38</f>
        <v>2283983</v>
      </c>
    </row>
    <row r="33" spans="1:6" ht="78" customHeight="1">
      <c r="A33" s="207" t="s">
        <v>385</v>
      </c>
      <c r="B33" s="372" t="s">
        <v>443</v>
      </c>
      <c r="C33" s="373"/>
      <c r="D33" s="204"/>
      <c r="E33" s="204"/>
      <c r="F33" s="226">
        <f>F34</f>
        <v>608524</v>
      </c>
    </row>
    <row r="34" spans="1:6" ht="60" customHeight="1">
      <c r="A34" s="207" t="s">
        <v>386</v>
      </c>
      <c r="B34" s="372" t="s">
        <v>444</v>
      </c>
      <c r="C34" s="373"/>
      <c r="D34" s="204"/>
      <c r="E34" s="204"/>
      <c r="F34" s="226">
        <f>F35</f>
        <v>608524</v>
      </c>
    </row>
    <row r="35" spans="1:6" ht="78" customHeight="1">
      <c r="A35" s="207" t="s">
        <v>389</v>
      </c>
      <c r="B35" s="372" t="s">
        <v>444</v>
      </c>
      <c r="C35" s="373"/>
      <c r="D35" s="204"/>
      <c r="E35" s="204">
        <v>100</v>
      </c>
      <c r="F35" s="226">
        <v>608524</v>
      </c>
    </row>
    <row r="36" spans="1:6" ht="63" customHeight="1">
      <c r="A36" s="207" t="s">
        <v>391</v>
      </c>
      <c r="B36" s="372" t="s">
        <v>445</v>
      </c>
      <c r="C36" s="373"/>
      <c r="D36" s="204"/>
      <c r="E36" s="204"/>
      <c r="F36" s="226">
        <f>F37</f>
        <v>1294729</v>
      </c>
    </row>
    <row r="37" spans="1:6" ht="96" customHeight="1">
      <c r="A37" s="207" t="s">
        <v>389</v>
      </c>
      <c r="B37" s="372" t="s">
        <v>445</v>
      </c>
      <c r="C37" s="373"/>
      <c r="D37" s="204"/>
      <c r="E37" s="204">
        <v>100</v>
      </c>
      <c r="F37" s="226">
        <v>1294729</v>
      </c>
    </row>
    <row r="38" spans="1:6" ht="39" customHeight="1">
      <c r="A38" s="207" t="s">
        <v>68</v>
      </c>
      <c r="B38" s="372" t="s">
        <v>446</v>
      </c>
      <c r="C38" s="373"/>
      <c r="D38" s="204"/>
      <c r="E38" s="204"/>
      <c r="F38" s="226">
        <f>F39+F40</f>
        <v>380730</v>
      </c>
    </row>
    <row r="39" spans="1:6" ht="36.75" customHeight="1">
      <c r="A39" s="207" t="s">
        <v>43</v>
      </c>
      <c r="B39" s="372" t="s">
        <v>446</v>
      </c>
      <c r="C39" s="373"/>
      <c r="D39" s="204"/>
      <c r="E39" s="204">
        <v>200</v>
      </c>
      <c r="F39" s="226">
        <v>339000</v>
      </c>
    </row>
    <row r="40" spans="1:6" ht="35.25" customHeight="1">
      <c r="A40" s="207" t="s">
        <v>30</v>
      </c>
      <c r="B40" s="372" t="s">
        <v>446</v>
      </c>
      <c r="C40" s="373"/>
      <c r="D40" s="204"/>
      <c r="E40" s="204">
        <v>800</v>
      </c>
      <c r="F40" s="226">
        <v>41730</v>
      </c>
    </row>
    <row r="41" spans="1:6" ht="73.5" customHeight="1">
      <c r="A41" s="208" t="s">
        <v>205</v>
      </c>
      <c r="B41" s="374">
        <v>71</v>
      </c>
      <c r="C41" s="375"/>
      <c r="D41" s="225"/>
      <c r="E41" s="225"/>
      <c r="F41" s="222">
        <f>F42</f>
        <v>571151</v>
      </c>
    </row>
    <row r="42" spans="1:6" ht="39" customHeight="1">
      <c r="A42" s="209" t="s">
        <v>101</v>
      </c>
      <c r="B42" s="374" t="s">
        <v>206</v>
      </c>
      <c r="C42" s="375"/>
      <c r="D42" s="225"/>
      <c r="E42" s="225"/>
      <c r="F42" s="222">
        <f>F43</f>
        <v>571151</v>
      </c>
    </row>
    <row r="43" spans="1:6" ht="37.5" customHeight="1">
      <c r="A43" s="227" t="s">
        <v>69</v>
      </c>
      <c r="B43" s="372" t="s">
        <v>207</v>
      </c>
      <c r="C43" s="373"/>
      <c r="D43" s="204"/>
      <c r="E43" s="204"/>
      <c r="F43" s="226">
        <f>F44</f>
        <v>571151</v>
      </c>
    </row>
    <row r="44" spans="1:6" ht="35.25" customHeight="1">
      <c r="A44" s="253" t="s">
        <v>28</v>
      </c>
      <c r="B44" s="372" t="s">
        <v>207</v>
      </c>
      <c r="C44" s="373"/>
      <c r="D44" s="204"/>
      <c r="E44" s="204">
        <v>100</v>
      </c>
      <c r="F44" s="226">
        <v>571151</v>
      </c>
    </row>
    <row r="45" spans="1:6" ht="76.5" customHeight="1">
      <c r="A45" s="208" t="s">
        <v>208</v>
      </c>
      <c r="B45" s="374">
        <v>73</v>
      </c>
      <c r="C45" s="375"/>
      <c r="D45" s="225"/>
      <c r="E45" s="225"/>
      <c r="F45" s="222">
        <f>F46</f>
        <v>1587988</v>
      </c>
    </row>
    <row r="46" spans="1:6" ht="44.25" customHeight="1">
      <c r="A46" s="209" t="s">
        <v>103</v>
      </c>
      <c r="B46" s="372" t="s">
        <v>209</v>
      </c>
      <c r="C46" s="373"/>
      <c r="D46" s="204"/>
      <c r="E46" s="204"/>
      <c r="F46" s="226">
        <f>F47+F51</f>
        <v>1587988</v>
      </c>
    </row>
    <row r="47" spans="1:6" ht="53.25" customHeight="1">
      <c r="A47" s="227" t="s">
        <v>69</v>
      </c>
      <c r="B47" s="372" t="s">
        <v>210</v>
      </c>
      <c r="C47" s="373"/>
      <c r="D47" s="204"/>
      <c r="E47" s="204"/>
      <c r="F47" s="226">
        <f>F48+F49+F50</f>
        <v>1582849</v>
      </c>
    </row>
    <row r="48" spans="1:6" ht="50.25" customHeight="1">
      <c r="A48" s="253" t="s">
        <v>28</v>
      </c>
      <c r="B48" s="372" t="s">
        <v>210</v>
      </c>
      <c r="C48" s="373"/>
      <c r="D48" s="204"/>
      <c r="E48" s="204">
        <v>100</v>
      </c>
      <c r="F48" s="226">
        <v>1215049</v>
      </c>
    </row>
    <row r="49" spans="1:6" ht="66" customHeight="1">
      <c r="A49" s="207" t="s">
        <v>43</v>
      </c>
      <c r="B49" s="372" t="s">
        <v>210</v>
      </c>
      <c r="C49" s="373"/>
      <c r="D49" s="204"/>
      <c r="E49" s="204">
        <v>200</v>
      </c>
      <c r="F49" s="226">
        <v>346000</v>
      </c>
    </row>
    <row r="50" spans="1:6" ht="58.5" customHeight="1">
      <c r="A50" s="207" t="s">
        <v>30</v>
      </c>
      <c r="B50" s="372" t="s">
        <v>210</v>
      </c>
      <c r="C50" s="373"/>
      <c r="D50" s="204"/>
      <c r="E50" s="204">
        <v>800</v>
      </c>
      <c r="F50" s="226">
        <v>21800</v>
      </c>
    </row>
    <row r="51" spans="1:6" ht="58.5" customHeight="1">
      <c r="A51" s="205" t="s">
        <v>405</v>
      </c>
      <c r="B51" s="372" t="s">
        <v>447</v>
      </c>
      <c r="C51" s="373"/>
      <c r="D51" s="204"/>
      <c r="E51" s="204"/>
      <c r="F51" s="226">
        <v>5139</v>
      </c>
    </row>
    <row r="52" spans="1:6" ht="58.5" customHeight="1">
      <c r="A52" s="205" t="s">
        <v>403</v>
      </c>
      <c r="B52" s="372" t="s">
        <v>447</v>
      </c>
      <c r="C52" s="373"/>
      <c r="D52" s="204"/>
      <c r="E52" s="204">
        <v>100</v>
      </c>
      <c r="F52" s="226">
        <v>5139</v>
      </c>
    </row>
    <row r="53" spans="1:6" ht="45.75" customHeight="1">
      <c r="A53" s="208" t="s">
        <v>229</v>
      </c>
      <c r="B53" s="374">
        <v>75</v>
      </c>
      <c r="C53" s="375"/>
      <c r="D53" s="225"/>
      <c r="E53" s="225"/>
      <c r="F53" s="222">
        <f>F54</f>
        <v>6435</v>
      </c>
    </row>
    <row r="54" spans="1:6" ht="51" customHeight="1">
      <c r="A54" s="253" t="s">
        <v>228</v>
      </c>
      <c r="B54" s="372" t="s">
        <v>211</v>
      </c>
      <c r="C54" s="373"/>
      <c r="D54" s="204"/>
      <c r="E54" s="204"/>
      <c r="F54" s="226">
        <f>F55+F57</f>
        <v>6435</v>
      </c>
    </row>
    <row r="55" spans="1:6" ht="34.5" customHeight="1">
      <c r="A55" s="227" t="s">
        <v>107</v>
      </c>
      <c r="B55" s="372" t="s">
        <v>212</v>
      </c>
      <c r="C55" s="373"/>
      <c r="D55" s="204"/>
      <c r="E55" s="204"/>
      <c r="F55" s="226">
        <f>F56</f>
        <v>5000</v>
      </c>
    </row>
    <row r="56" spans="1:6" ht="41.25" customHeight="1">
      <c r="A56" s="253" t="s">
        <v>33</v>
      </c>
      <c r="B56" s="372" t="s">
        <v>212</v>
      </c>
      <c r="C56" s="373"/>
      <c r="D56" s="204"/>
      <c r="E56" s="204">
        <v>500</v>
      </c>
      <c r="F56" s="226">
        <v>5000</v>
      </c>
    </row>
    <row r="57" spans="1:6" ht="60" customHeight="1">
      <c r="A57" s="227" t="s">
        <v>448</v>
      </c>
      <c r="B57" s="372" t="s">
        <v>212</v>
      </c>
      <c r="C57" s="373"/>
      <c r="D57" s="204"/>
      <c r="E57" s="204"/>
      <c r="F57" s="226">
        <f>F58</f>
        <v>1435</v>
      </c>
    </row>
    <row r="58" spans="1:6" ht="41.25" customHeight="1">
      <c r="A58" s="253" t="s">
        <v>33</v>
      </c>
      <c r="B58" s="372" t="s">
        <v>212</v>
      </c>
      <c r="C58" s="373"/>
      <c r="D58" s="204"/>
      <c r="E58" s="204">
        <v>500</v>
      </c>
      <c r="F58" s="226">
        <v>1435</v>
      </c>
    </row>
    <row r="59" spans="1:6" ht="41.25" customHeight="1">
      <c r="A59" s="400" t="s">
        <v>38</v>
      </c>
      <c r="B59" s="372"/>
      <c r="C59" s="373"/>
      <c r="D59" s="204"/>
      <c r="E59" s="204"/>
      <c r="F59" s="405">
        <f>F60+F67</f>
        <v>274000</v>
      </c>
    </row>
    <row r="60" spans="1:6" ht="41.25" customHeight="1">
      <c r="A60" s="403" t="s">
        <v>108</v>
      </c>
      <c r="B60" s="372" t="s">
        <v>449</v>
      </c>
      <c r="C60" s="373"/>
      <c r="D60" s="204"/>
      <c r="E60" s="204"/>
      <c r="F60" s="406">
        <f>F61</f>
        <v>194000</v>
      </c>
    </row>
    <row r="61" spans="1:6" ht="42.75" customHeight="1">
      <c r="A61" s="205" t="s">
        <v>137</v>
      </c>
      <c r="B61" s="372" t="s">
        <v>81</v>
      </c>
      <c r="C61" s="373"/>
      <c r="D61" s="204"/>
      <c r="E61" s="204"/>
      <c r="F61" s="407">
        <f>F62+F65</f>
        <v>194000</v>
      </c>
    </row>
    <row r="62" spans="1:6" ht="31.5" customHeight="1">
      <c r="A62" s="207" t="s">
        <v>109</v>
      </c>
      <c r="B62" s="372" t="s">
        <v>213</v>
      </c>
      <c r="C62" s="373"/>
      <c r="D62" s="204"/>
      <c r="E62" s="204"/>
      <c r="F62" s="407">
        <f>F63+F64</f>
        <v>174000</v>
      </c>
    </row>
    <row r="63" spans="1:6" ht="39" customHeight="1">
      <c r="A63" s="207" t="s">
        <v>43</v>
      </c>
      <c r="B63" s="372" t="s">
        <v>213</v>
      </c>
      <c r="C63" s="373"/>
      <c r="D63" s="204"/>
      <c r="E63" s="204">
        <v>200</v>
      </c>
      <c r="F63" s="407">
        <v>90000</v>
      </c>
    </row>
    <row r="64" spans="1:6" ht="34.5" customHeight="1">
      <c r="A64" s="207" t="s">
        <v>30</v>
      </c>
      <c r="B64" s="372" t="s">
        <v>213</v>
      </c>
      <c r="C64" s="373"/>
      <c r="D64" s="204"/>
      <c r="E64" s="204">
        <v>800</v>
      </c>
      <c r="F64" s="407">
        <v>84000</v>
      </c>
    </row>
    <row r="65" spans="1:6" ht="39" customHeight="1">
      <c r="A65" s="207" t="s">
        <v>189</v>
      </c>
      <c r="B65" s="372" t="s">
        <v>450</v>
      </c>
      <c r="C65" s="373"/>
      <c r="D65" s="204"/>
      <c r="E65" s="204"/>
      <c r="F65" s="407">
        <f>F66</f>
        <v>20000</v>
      </c>
    </row>
    <row r="66" spans="1:6" ht="75" customHeight="1">
      <c r="A66" s="207" t="s">
        <v>43</v>
      </c>
      <c r="B66" s="372" t="s">
        <v>450</v>
      </c>
      <c r="C66" s="373"/>
      <c r="D66" s="204"/>
      <c r="E66" s="204">
        <v>200</v>
      </c>
      <c r="F66" s="407">
        <v>20000</v>
      </c>
    </row>
    <row r="67" spans="1:6" ht="44.25" customHeight="1">
      <c r="A67" s="404" t="s">
        <v>110</v>
      </c>
      <c r="B67" s="372" t="s">
        <v>451</v>
      </c>
      <c r="C67" s="373"/>
      <c r="D67" s="204"/>
      <c r="E67" s="204"/>
      <c r="F67" s="407">
        <f>F68</f>
        <v>80000</v>
      </c>
    </row>
    <row r="68" spans="1:6" ht="31.5" customHeight="1">
      <c r="A68" s="404" t="s">
        <v>111</v>
      </c>
      <c r="B68" s="372" t="s">
        <v>214</v>
      </c>
      <c r="C68" s="373"/>
      <c r="D68" s="204"/>
      <c r="E68" s="204"/>
      <c r="F68" s="407">
        <f>F69+F71+F73</f>
        <v>80000</v>
      </c>
    </row>
    <row r="69" spans="1:6" ht="39" customHeight="1">
      <c r="A69" s="207" t="s">
        <v>72</v>
      </c>
      <c r="B69" s="372" t="s">
        <v>215</v>
      </c>
      <c r="C69" s="373"/>
      <c r="D69" s="204"/>
      <c r="E69" s="204"/>
      <c r="F69" s="407">
        <f>F70</f>
        <v>20000</v>
      </c>
    </row>
    <row r="70" spans="1:6" ht="48" customHeight="1">
      <c r="A70" s="207" t="s">
        <v>43</v>
      </c>
      <c r="B70" s="372" t="s">
        <v>215</v>
      </c>
      <c r="C70" s="373"/>
      <c r="D70" s="204"/>
      <c r="E70" s="204">
        <v>200</v>
      </c>
      <c r="F70" s="407">
        <v>20000</v>
      </c>
    </row>
    <row r="71" spans="1:6" ht="39" customHeight="1">
      <c r="A71" s="207" t="s">
        <v>192</v>
      </c>
      <c r="B71" s="372" t="s">
        <v>216</v>
      </c>
      <c r="C71" s="373"/>
      <c r="D71" s="204"/>
      <c r="E71" s="204"/>
      <c r="F71" s="407">
        <f>F72</f>
        <v>30000</v>
      </c>
    </row>
    <row r="72" spans="1:6" ht="48" customHeight="1">
      <c r="A72" s="207" t="s">
        <v>43</v>
      </c>
      <c r="B72" s="372" t="s">
        <v>216</v>
      </c>
      <c r="C72" s="373"/>
      <c r="D72" s="204"/>
      <c r="E72" s="204">
        <v>200</v>
      </c>
      <c r="F72" s="407">
        <v>30000</v>
      </c>
    </row>
    <row r="73" spans="1:6" ht="39" customHeight="1">
      <c r="A73" s="207" t="s">
        <v>194</v>
      </c>
      <c r="B73" s="372" t="s">
        <v>217</v>
      </c>
      <c r="C73" s="373"/>
      <c r="D73" s="204"/>
      <c r="E73" s="204"/>
      <c r="F73" s="407">
        <f>F74</f>
        <v>30000</v>
      </c>
    </row>
    <row r="74" spans="1:6" ht="48" customHeight="1">
      <c r="A74" s="207" t="s">
        <v>43</v>
      </c>
      <c r="B74" s="424" t="s">
        <v>217</v>
      </c>
      <c r="C74" s="425"/>
      <c r="D74" s="410"/>
      <c r="E74" s="410">
        <v>200</v>
      </c>
      <c r="F74" s="407">
        <v>30000</v>
      </c>
    </row>
    <row r="75" spans="1:6" ht="39" customHeight="1">
      <c r="A75" s="418" t="s">
        <v>413</v>
      </c>
      <c r="B75" s="372"/>
      <c r="C75" s="373"/>
      <c r="D75" s="373"/>
      <c r="E75" s="411"/>
      <c r="F75" s="409">
        <f>F76</f>
        <v>89267</v>
      </c>
    </row>
    <row r="76" spans="1:6" ht="48" customHeight="1">
      <c r="A76" s="419" t="s">
        <v>414</v>
      </c>
      <c r="B76" s="372"/>
      <c r="C76" s="373"/>
      <c r="D76" s="373"/>
      <c r="E76" s="413"/>
      <c r="F76" s="412">
        <f>F77</f>
        <v>89267</v>
      </c>
    </row>
    <row r="77" spans="1:6" ht="60" customHeight="1">
      <c r="A77" s="419" t="s">
        <v>110</v>
      </c>
      <c r="B77" s="372" t="s">
        <v>451</v>
      </c>
      <c r="C77" s="373"/>
      <c r="D77" s="373"/>
      <c r="E77" s="413"/>
      <c r="F77" s="412">
        <f>F78</f>
        <v>89267</v>
      </c>
    </row>
    <row r="78" spans="1:6" ht="48" customHeight="1">
      <c r="A78" s="419" t="s">
        <v>111</v>
      </c>
      <c r="B78" s="372" t="s">
        <v>214</v>
      </c>
      <c r="C78" s="373"/>
      <c r="D78" s="373"/>
      <c r="E78" s="413"/>
      <c r="F78" s="412">
        <f>F79</f>
        <v>89267</v>
      </c>
    </row>
    <row r="79" spans="1:6" ht="36">
      <c r="A79" s="419" t="s">
        <v>415</v>
      </c>
      <c r="B79" s="414" t="s">
        <v>452</v>
      </c>
      <c r="C79" s="415"/>
      <c r="D79" s="416"/>
      <c r="E79" s="413"/>
      <c r="F79" s="412">
        <f>F80+F81</f>
        <v>89267</v>
      </c>
    </row>
    <row r="80" spans="1:6" ht="72">
      <c r="A80" s="419" t="s">
        <v>28</v>
      </c>
      <c r="B80" s="414" t="s">
        <v>452</v>
      </c>
      <c r="C80" s="415"/>
      <c r="D80" s="416"/>
      <c r="E80" s="413" t="s">
        <v>23</v>
      </c>
      <c r="F80" s="412">
        <v>83652</v>
      </c>
    </row>
    <row r="81" spans="1:6" ht="36">
      <c r="A81" s="419" t="s">
        <v>43</v>
      </c>
      <c r="B81" s="414" t="s">
        <v>452</v>
      </c>
      <c r="C81" s="415"/>
      <c r="D81" s="416"/>
      <c r="E81" s="413" t="s">
        <v>29</v>
      </c>
      <c r="F81" s="412">
        <v>5615</v>
      </c>
    </row>
    <row r="82" spans="1:6" ht="33.75" customHeight="1">
      <c r="A82" s="365" t="s">
        <v>52</v>
      </c>
      <c r="B82" s="414"/>
      <c r="C82" s="415"/>
      <c r="D82" s="416"/>
      <c r="E82" s="420"/>
      <c r="F82" s="408">
        <f>F83</f>
        <v>800000</v>
      </c>
    </row>
    <row r="83" spans="1:6" ht="30" customHeight="1">
      <c r="A83" s="365" t="s">
        <v>104</v>
      </c>
      <c r="B83" s="414"/>
      <c r="C83" s="415"/>
      <c r="D83" s="416"/>
      <c r="E83" s="420"/>
      <c r="F83" s="408">
        <f>F84</f>
        <v>800000</v>
      </c>
    </row>
    <row r="84" spans="1:6" ht="33" customHeight="1">
      <c r="A84" s="207" t="s">
        <v>110</v>
      </c>
      <c r="B84" s="421" t="s">
        <v>451</v>
      </c>
      <c r="C84" s="415"/>
      <c r="D84" s="416"/>
      <c r="E84" s="420"/>
      <c r="F84" s="407">
        <f>F85</f>
        <v>800000</v>
      </c>
    </row>
    <row r="85" spans="1:6" ht="27.75" customHeight="1">
      <c r="A85" s="417" t="s">
        <v>111</v>
      </c>
      <c r="B85" s="421" t="s">
        <v>214</v>
      </c>
      <c r="C85" s="415"/>
      <c r="D85" s="416"/>
      <c r="E85" s="420"/>
      <c r="F85" s="407">
        <f>F86</f>
        <v>800000</v>
      </c>
    </row>
    <row r="86" spans="1:6" ht="87" customHeight="1">
      <c r="A86" s="417" t="s">
        <v>400</v>
      </c>
      <c r="B86" s="414" t="s">
        <v>453</v>
      </c>
      <c r="C86" s="415"/>
      <c r="D86" s="416"/>
      <c r="E86" s="420"/>
      <c r="F86" s="407">
        <f>F87</f>
        <v>800000</v>
      </c>
    </row>
    <row r="87" spans="1:6" ht="43.5" customHeight="1">
      <c r="A87" s="207" t="s">
        <v>43</v>
      </c>
      <c r="B87" s="414" t="s">
        <v>453</v>
      </c>
      <c r="C87" s="415"/>
      <c r="D87" s="416"/>
      <c r="E87" s="422" t="s">
        <v>29</v>
      </c>
      <c r="F87" s="407">
        <v>800000</v>
      </c>
    </row>
    <row r="88" spans="1:6" ht="20.25">
      <c r="A88" s="400" t="s">
        <v>7</v>
      </c>
      <c r="B88" s="414"/>
      <c r="C88" s="415"/>
      <c r="D88" s="416"/>
      <c r="E88" s="420"/>
      <c r="F88" s="145">
        <f>F89+F94</f>
        <v>49441</v>
      </c>
    </row>
    <row r="89" spans="1:6" ht="20.25">
      <c r="A89" s="400" t="s">
        <v>54</v>
      </c>
      <c r="B89" s="414"/>
      <c r="C89" s="415"/>
      <c r="D89" s="416"/>
      <c r="E89" s="420"/>
      <c r="F89" s="145">
        <f>F90</f>
        <v>49441</v>
      </c>
    </row>
    <row r="90" spans="1:6" ht="21">
      <c r="A90" s="207" t="s">
        <v>110</v>
      </c>
      <c r="B90" s="421" t="s">
        <v>451</v>
      </c>
      <c r="C90" s="415"/>
      <c r="D90" s="416"/>
      <c r="E90" s="420"/>
      <c r="F90" s="232">
        <f>F91</f>
        <v>49441</v>
      </c>
    </row>
    <row r="91" spans="1:6" ht="21">
      <c r="A91" s="205" t="s">
        <v>111</v>
      </c>
      <c r="B91" s="421" t="s">
        <v>214</v>
      </c>
      <c r="C91" s="415"/>
      <c r="D91" s="416"/>
      <c r="E91" s="420"/>
      <c r="F91" s="232">
        <f>F93</f>
        <v>49441</v>
      </c>
    </row>
    <row r="92" spans="1:6" ht="36">
      <c r="A92" s="423" t="s">
        <v>406</v>
      </c>
      <c r="B92" s="414" t="s">
        <v>454</v>
      </c>
      <c r="C92" s="415"/>
      <c r="D92" s="416"/>
      <c r="E92" s="420"/>
      <c r="F92" s="111">
        <v>49441</v>
      </c>
    </row>
    <row r="93" spans="1:6" ht="36">
      <c r="A93" s="207" t="s">
        <v>43</v>
      </c>
      <c r="B93" s="414" t="s">
        <v>454</v>
      </c>
      <c r="C93" s="415"/>
      <c r="D93" s="416"/>
      <c r="E93" s="422" t="s">
        <v>29</v>
      </c>
      <c r="F93" s="232">
        <v>49441</v>
      </c>
    </row>
    <row r="107" spans="1:36" s="26" customFormat="1" ht="18">
      <c r="A107" s="6"/>
      <c r="B107" s="33"/>
      <c r="C107" s="34"/>
      <c r="D107" s="7"/>
      <c r="E107" s="7"/>
      <c r="F107" s="35"/>
      <c r="G107" s="228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21"/>
      <c r="AG107" s="221"/>
      <c r="AH107" s="221"/>
      <c r="AI107" s="221"/>
      <c r="AJ107" s="221"/>
    </row>
    <row r="108" spans="1:36" s="26" customFormat="1" ht="18">
      <c r="A108" s="6"/>
      <c r="B108" s="33"/>
      <c r="C108" s="34"/>
      <c r="D108" s="7"/>
      <c r="E108" s="7"/>
      <c r="F108" s="35"/>
      <c r="G108" s="228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221"/>
      <c r="AH108" s="221"/>
      <c r="AI108" s="221"/>
      <c r="AJ108" s="221"/>
    </row>
    <row r="109" spans="1:36" s="26" customFormat="1" ht="18">
      <c r="A109" s="6"/>
      <c r="B109" s="33"/>
      <c r="C109" s="34"/>
      <c r="D109" s="7"/>
      <c r="E109" s="7"/>
      <c r="F109" s="35"/>
      <c r="G109" s="228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21"/>
      <c r="AG109" s="221"/>
      <c r="AH109" s="221"/>
      <c r="AI109" s="221"/>
      <c r="AJ109" s="221"/>
    </row>
    <row r="110" spans="1:36" s="26" customFormat="1" ht="18">
      <c r="A110" s="6"/>
      <c r="B110" s="33"/>
      <c r="C110" s="34"/>
      <c r="D110" s="7"/>
      <c r="E110" s="7"/>
      <c r="F110" s="35"/>
      <c r="G110" s="228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21"/>
      <c r="AG110" s="221"/>
      <c r="AH110" s="221"/>
      <c r="AI110" s="221"/>
      <c r="AJ110" s="221"/>
    </row>
    <row r="111" spans="1:36" s="26" customFormat="1" ht="18">
      <c r="A111" s="6"/>
      <c r="B111" s="33"/>
      <c r="C111" s="34"/>
      <c r="D111" s="7"/>
      <c r="E111" s="7"/>
      <c r="F111" s="35"/>
      <c r="G111" s="228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</row>
    <row r="112" spans="1:36" s="26" customFormat="1" ht="18">
      <c r="A112" s="6"/>
      <c r="B112" s="33"/>
      <c r="C112" s="34"/>
      <c r="D112" s="7"/>
      <c r="E112" s="7"/>
      <c r="F112" s="35"/>
      <c r="G112" s="228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  <c r="AH112" s="221"/>
      <c r="AI112" s="221"/>
      <c r="AJ112" s="221"/>
    </row>
    <row r="113" spans="1:36" s="26" customFormat="1" ht="18">
      <c r="A113" s="6"/>
      <c r="B113" s="33"/>
      <c r="C113" s="34"/>
      <c r="D113" s="7"/>
      <c r="E113" s="7"/>
      <c r="F113" s="35"/>
      <c r="G113" s="228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21"/>
      <c r="AG113" s="221"/>
      <c r="AH113" s="221"/>
      <c r="AI113" s="221"/>
      <c r="AJ113" s="221"/>
    </row>
    <row r="114" spans="1:36" s="26" customFormat="1" ht="18">
      <c r="A114" s="6"/>
      <c r="B114" s="33"/>
      <c r="C114" s="34"/>
      <c r="D114" s="7"/>
      <c r="E114" s="7"/>
      <c r="F114" s="35"/>
      <c r="G114" s="228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1"/>
      <c r="AH114" s="221"/>
      <c r="AI114" s="221"/>
      <c r="AJ114" s="221"/>
    </row>
    <row r="115" spans="1:36" s="26" customFormat="1" ht="18">
      <c r="A115" s="6"/>
      <c r="B115" s="33"/>
      <c r="C115" s="34"/>
      <c r="D115" s="7"/>
      <c r="E115" s="7"/>
      <c r="F115" s="35"/>
      <c r="G115" s="228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1"/>
      <c r="AH115" s="221"/>
      <c r="AI115" s="221"/>
      <c r="AJ115" s="221"/>
    </row>
    <row r="116" spans="1:36" s="26" customFormat="1" ht="18">
      <c r="A116" s="6"/>
      <c r="B116" s="33"/>
      <c r="C116" s="34"/>
      <c r="D116" s="7"/>
      <c r="E116" s="7"/>
      <c r="F116" s="35"/>
      <c r="G116" s="228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21"/>
      <c r="AG116" s="221"/>
      <c r="AH116" s="221"/>
      <c r="AI116" s="221"/>
      <c r="AJ116" s="221"/>
    </row>
    <row r="117" spans="1:36" s="26" customFormat="1" ht="18">
      <c r="A117" s="6"/>
      <c r="B117" s="33"/>
      <c r="C117" s="34"/>
      <c r="D117" s="7"/>
      <c r="E117" s="7"/>
      <c r="F117" s="35"/>
      <c r="G117" s="228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1"/>
      <c r="AB117" s="221"/>
      <c r="AC117" s="221"/>
      <c r="AD117" s="221"/>
      <c r="AE117" s="221"/>
      <c r="AF117" s="221"/>
      <c r="AG117" s="221"/>
      <c r="AH117" s="221"/>
      <c r="AI117" s="221"/>
      <c r="AJ117" s="221"/>
    </row>
    <row r="118" spans="1:36" s="26" customFormat="1" ht="18">
      <c r="A118" s="6"/>
      <c r="B118" s="33"/>
      <c r="C118" s="34"/>
      <c r="D118" s="7"/>
      <c r="E118" s="7"/>
      <c r="F118" s="35"/>
      <c r="G118" s="228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  <c r="AF118" s="221"/>
      <c r="AG118" s="221"/>
      <c r="AH118" s="221"/>
      <c r="AI118" s="221"/>
      <c r="AJ118" s="221"/>
    </row>
    <row r="119" spans="1:36" s="26" customFormat="1" ht="18">
      <c r="A119" s="6"/>
      <c r="B119" s="33"/>
      <c r="C119" s="34"/>
      <c r="D119" s="7"/>
      <c r="E119" s="7"/>
      <c r="F119" s="35"/>
      <c r="G119" s="228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21"/>
      <c r="Z119" s="221"/>
      <c r="AA119" s="221"/>
      <c r="AB119" s="221"/>
      <c r="AC119" s="221"/>
      <c r="AD119" s="221"/>
      <c r="AE119" s="221"/>
      <c r="AF119" s="221"/>
      <c r="AG119" s="221"/>
      <c r="AH119" s="221"/>
      <c r="AI119" s="221"/>
      <c r="AJ119" s="221"/>
    </row>
    <row r="120" spans="1:36" s="26" customFormat="1" ht="18">
      <c r="A120" s="6"/>
      <c r="B120" s="33"/>
      <c r="C120" s="34"/>
      <c r="D120" s="7"/>
      <c r="E120" s="7"/>
      <c r="F120" s="35"/>
      <c r="G120" s="228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  <c r="AH120" s="221"/>
      <c r="AI120" s="221"/>
      <c r="AJ120" s="221"/>
    </row>
    <row r="121" spans="1:36" s="26" customFormat="1" ht="18">
      <c r="A121" s="6"/>
      <c r="B121" s="33"/>
      <c r="C121" s="34"/>
      <c r="D121" s="7"/>
      <c r="E121" s="7"/>
      <c r="F121" s="35"/>
      <c r="G121" s="228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1"/>
      <c r="AH121" s="221"/>
      <c r="AI121" s="221"/>
      <c r="AJ121" s="221"/>
    </row>
    <row r="122" spans="1:36" s="26" customFormat="1" ht="18">
      <c r="A122" s="6"/>
      <c r="B122" s="33"/>
      <c r="C122" s="34"/>
      <c r="D122" s="7"/>
      <c r="E122" s="7"/>
      <c r="F122" s="35"/>
      <c r="G122" s="228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  <c r="AF122" s="221"/>
      <c r="AG122" s="221"/>
      <c r="AH122" s="221"/>
      <c r="AI122" s="221"/>
      <c r="AJ122" s="221"/>
    </row>
    <row r="123" spans="1:36" s="26" customFormat="1" ht="18">
      <c r="A123" s="6"/>
      <c r="B123" s="33"/>
      <c r="C123" s="34"/>
      <c r="D123" s="7"/>
      <c r="E123" s="7"/>
      <c r="F123" s="35"/>
      <c r="G123" s="228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  <c r="AF123" s="221"/>
      <c r="AG123" s="221"/>
      <c r="AH123" s="221"/>
      <c r="AI123" s="221"/>
      <c r="AJ123" s="221"/>
    </row>
    <row r="124" spans="1:36" s="26" customFormat="1" ht="18">
      <c r="A124" s="6"/>
      <c r="B124" s="33"/>
      <c r="C124" s="34"/>
      <c r="D124" s="7"/>
      <c r="E124" s="7"/>
      <c r="F124" s="35"/>
      <c r="G124" s="228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  <c r="AA124" s="221"/>
      <c r="AB124" s="221"/>
      <c r="AC124" s="221"/>
      <c r="AD124" s="221"/>
      <c r="AE124" s="221"/>
      <c r="AF124" s="221"/>
      <c r="AG124" s="221"/>
      <c r="AH124" s="221"/>
      <c r="AI124" s="221"/>
      <c r="AJ124" s="221"/>
    </row>
    <row r="125" spans="1:36" s="26" customFormat="1" ht="18">
      <c r="A125" s="6"/>
      <c r="B125" s="33"/>
      <c r="C125" s="34"/>
      <c r="D125" s="7"/>
      <c r="E125" s="7"/>
      <c r="F125" s="35"/>
      <c r="G125" s="228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  <c r="Z125" s="221"/>
      <c r="AA125" s="221"/>
      <c r="AB125" s="221"/>
      <c r="AC125" s="221"/>
      <c r="AD125" s="221"/>
      <c r="AE125" s="221"/>
      <c r="AF125" s="221"/>
      <c r="AG125" s="221"/>
      <c r="AH125" s="221"/>
      <c r="AI125" s="221"/>
      <c r="AJ125" s="221"/>
    </row>
    <row r="126" spans="1:36" s="26" customFormat="1" ht="18">
      <c r="A126" s="6"/>
      <c r="B126" s="33"/>
      <c r="C126" s="34"/>
      <c r="D126" s="7"/>
      <c r="E126" s="7"/>
      <c r="F126" s="35"/>
      <c r="G126" s="228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  <c r="AA126" s="221"/>
      <c r="AB126" s="221"/>
      <c r="AC126" s="221"/>
      <c r="AD126" s="221"/>
      <c r="AE126" s="221"/>
      <c r="AF126" s="221"/>
      <c r="AG126" s="221"/>
      <c r="AH126" s="221"/>
      <c r="AI126" s="221"/>
      <c r="AJ126" s="221"/>
    </row>
    <row r="127" spans="1:36" s="26" customFormat="1" ht="18">
      <c r="A127" s="6"/>
      <c r="B127" s="33"/>
      <c r="C127" s="34"/>
      <c r="D127" s="7"/>
      <c r="E127" s="7"/>
      <c r="F127" s="35"/>
      <c r="G127" s="228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  <c r="AA127" s="221"/>
      <c r="AB127" s="221"/>
      <c r="AC127" s="221"/>
      <c r="AD127" s="221"/>
      <c r="AE127" s="221"/>
      <c r="AF127" s="221"/>
      <c r="AG127" s="221"/>
      <c r="AH127" s="221"/>
      <c r="AI127" s="221"/>
      <c r="AJ127" s="221"/>
    </row>
    <row r="128" spans="1:36" s="26" customFormat="1" ht="18">
      <c r="A128" s="6"/>
      <c r="B128" s="33"/>
      <c r="C128" s="34"/>
      <c r="D128" s="7"/>
      <c r="E128" s="7"/>
      <c r="F128" s="35"/>
      <c r="G128" s="228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  <c r="Z128" s="22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21"/>
    </row>
    <row r="129" spans="1:36" s="26" customFormat="1" ht="18">
      <c r="A129" s="6"/>
      <c r="B129" s="33"/>
      <c r="C129" s="34"/>
      <c r="D129" s="7"/>
      <c r="E129" s="7"/>
      <c r="F129" s="35"/>
      <c r="G129" s="228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221"/>
      <c r="AF129" s="221"/>
      <c r="AG129" s="221"/>
      <c r="AH129" s="221"/>
      <c r="AI129" s="221"/>
      <c r="AJ129" s="221"/>
    </row>
    <row r="130" spans="1:36" s="26" customFormat="1" ht="18">
      <c r="A130" s="6"/>
      <c r="B130" s="33"/>
      <c r="C130" s="34"/>
      <c r="D130" s="7"/>
      <c r="E130" s="7"/>
      <c r="F130" s="35"/>
      <c r="G130" s="228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1"/>
      <c r="AA130" s="221"/>
      <c r="AB130" s="221"/>
      <c r="AC130" s="221"/>
      <c r="AD130" s="221"/>
      <c r="AE130" s="221"/>
      <c r="AF130" s="221"/>
      <c r="AG130" s="221"/>
      <c r="AH130" s="221"/>
      <c r="AI130" s="221"/>
      <c r="AJ130" s="221"/>
    </row>
    <row r="131" spans="1:36" s="26" customFormat="1" ht="18">
      <c r="A131" s="6"/>
      <c r="B131" s="33"/>
      <c r="C131" s="34"/>
      <c r="D131" s="7"/>
      <c r="E131" s="7"/>
      <c r="F131" s="35"/>
      <c r="G131" s="228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  <c r="Z131" s="221"/>
      <c r="AA131" s="221"/>
      <c r="AB131" s="221"/>
      <c r="AC131" s="221"/>
      <c r="AD131" s="221"/>
      <c r="AE131" s="221"/>
      <c r="AF131" s="221"/>
      <c r="AG131" s="221"/>
      <c r="AH131" s="221"/>
      <c r="AI131" s="221"/>
      <c r="AJ131" s="221"/>
    </row>
    <row r="132" spans="1:36" s="26" customFormat="1" ht="18">
      <c r="A132" s="6"/>
      <c r="B132" s="33"/>
      <c r="C132" s="34"/>
      <c r="D132" s="7"/>
      <c r="E132" s="7"/>
      <c r="F132" s="35"/>
      <c r="G132" s="228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/>
      <c r="Y132" s="221"/>
      <c r="Z132" s="221"/>
      <c r="AA132" s="221"/>
      <c r="AB132" s="221"/>
      <c r="AC132" s="221"/>
      <c r="AD132" s="221"/>
      <c r="AE132" s="221"/>
      <c r="AF132" s="221"/>
      <c r="AG132" s="221"/>
      <c r="AH132" s="221"/>
      <c r="AI132" s="221"/>
      <c r="AJ132" s="221"/>
    </row>
    <row r="133" spans="1:36" s="26" customFormat="1" ht="18">
      <c r="A133" s="6"/>
      <c r="B133" s="33"/>
      <c r="C133" s="34"/>
      <c r="D133" s="7"/>
      <c r="E133" s="7"/>
      <c r="F133" s="35"/>
      <c r="G133" s="228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21"/>
      <c r="Z133" s="221"/>
      <c r="AA133" s="221"/>
      <c r="AB133" s="221"/>
      <c r="AC133" s="221"/>
      <c r="AD133" s="221"/>
      <c r="AE133" s="221"/>
      <c r="AF133" s="221"/>
      <c r="AG133" s="221"/>
      <c r="AH133" s="221"/>
      <c r="AI133" s="221"/>
      <c r="AJ133" s="221"/>
    </row>
    <row r="134" spans="1:36" s="26" customFormat="1" ht="18">
      <c r="A134" s="6"/>
      <c r="B134" s="33"/>
      <c r="C134" s="34"/>
      <c r="D134" s="7"/>
      <c r="E134" s="7"/>
      <c r="F134" s="35"/>
      <c r="G134" s="228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Z134" s="221"/>
      <c r="AA134" s="221"/>
      <c r="AB134" s="221"/>
      <c r="AC134" s="221"/>
      <c r="AD134" s="221"/>
      <c r="AE134" s="221"/>
      <c r="AF134" s="221"/>
      <c r="AG134" s="221"/>
      <c r="AH134" s="221"/>
      <c r="AI134" s="221"/>
      <c r="AJ134" s="221"/>
    </row>
    <row r="135" spans="1:36" s="26" customFormat="1" ht="18">
      <c r="A135" s="6"/>
      <c r="B135" s="33"/>
      <c r="C135" s="34"/>
      <c r="D135" s="7"/>
      <c r="E135" s="7"/>
      <c r="F135" s="35"/>
      <c r="G135" s="228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  <c r="Z135" s="221"/>
      <c r="AA135" s="221"/>
      <c r="AB135" s="221"/>
      <c r="AC135" s="221"/>
      <c r="AD135" s="221"/>
      <c r="AE135" s="221"/>
      <c r="AF135" s="221"/>
      <c r="AG135" s="221"/>
      <c r="AH135" s="221"/>
      <c r="AI135" s="221"/>
      <c r="AJ135" s="221"/>
    </row>
    <row r="136" spans="1:36" s="26" customFormat="1" ht="18">
      <c r="A136" s="6"/>
      <c r="B136" s="33"/>
      <c r="C136" s="34"/>
      <c r="D136" s="7"/>
      <c r="E136" s="7"/>
      <c r="F136" s="35"/>
      <c r="G136" s="228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221"/>
      <c r="AA136" s="221"/>
      <c r="AB136" s="221"/>
      <c r="AC136" s="221"/>
      <c r="AD136" s="221"/>
      <c r="AE136" s="221"/>
      <c r="AF136" s="221"/>
      <c r="AG136" s="221"/>
      <c r="AH136" s="221"/>
      <c r="AI136" s="221"/>
      <c r="AJ136" s="221"/>
    </row>
    <row r="137" spans="1:36" s="26" customFormat="1" ht="18">
      <c r="A137" s="6"/>
      <c r="B137" s="33"/>
      <c r="C137" s="34"/>
      <c r="D137" s="7"/>
      <c r="E137" s="7"/>
      <c r="F137" s="35"/>
      <c r="G137" s="228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  <c r="Y137" s="221"/>
      <c r="Z137" s="221"/>
      <c r="AA137" s="221"/>
      <c r="AB137" s="221"/>
      <c r="AC137" s="221"/>
      <c r="AD137" s="221"/>
      <c r="AE137" s="221"/>
      <c r="AF137" s="221"/>
      <c r="AG137" s="221"/>
      <c r="AH137" s="221"/>
      <c r="AI137" s="221"/>
      <c r="AJ137" s="221"/>
    </row>
    <row r="138" spans="1:36" s="26" customFormat="1" ht="18">
      <c r="A138" s="6"/>
      <c r="B138" s="33"/>
      <c r="C138" s="34"/>
      <c r="D138" s="7"/>
      <c r="E138" s="7"/>
      <c r="F138" s="35"/>
      <c r="G138" s="228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  <c r="AF138" s="221"/>
      <c r="AG138" s="221"/>
      <c r="AH138" s="221"/>
      <c r="AI138" s="221"/>
      <c r="AJ138" s="221"/>
    </row>
    <row r="139" spans="1:36" s="26" customFormat="1" ht="18">
      <c r="A139" s="6"/>
      <c r="B139" s="33"/>
      <c r="C139" s="34"/>
      <c r="D139" s="7"/>
      <c r="E139" s="7"/>
      <c r="F139" s="35"/>
      <c r="G139" s="228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221"/>
      <c r="T139" s="221"/>
      <c r="U139" s="221"/>
      <c r="V139" s="221"/>
      <c r="W139" s="221"/>
      <c r="X139" s="221"/>
      <c r="Y139" s="221"/>
      <c r="Z139" s="221"/>
      <c r="AA139" s="221"/>
      <c r="AB139" s="221"/>
      <c r="AC139" s="221"/>
      <c r="AD139" s="221"/>
      <c r="AE139" s="221"/>
      <c r="AF139" s="221"/>
      <c r="AG139" s="221"/>
      <c r="AH139" s="221"/>
      <c r="AI139" s="221"/>
      <c r="AJ139" s="221"/>
    </row>
    <row r="140" spans="1:36" s="26" customFormat="1" ht="18">
      <c r="A140" s="6"/>
      <c r="B140" s="33"/>
      <c r="C140" s="34"/>
      <c r="D140" s="7"/>
      <c r="E140" s="7"/>
      <c r="F140" s="35"/>
      <c r="G140" s="228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221"/>
      <c r="U140" s="221"/>
      <c r="V140" s="221"/>
      <c r="W140" s="221"/>
      <c r="X140" s="221"/>
      <c r="Y140" s="221"/>
      <c r="Z140" s="221"/>
      <c r="AA140" s="221"/>
      <c r="AB140" s="221"/>
      <c r="AC140" s="221"/>
      <c r="AD140" s="221"/>
      <c r="AE140" s="221"/>
      <c r="AF140" s="221"/>
      <c r="AG140" s="221"/>
      <c r="AH140" s="221"/>
      <c r="AI140" s="221"/>
      <c r="AJ140" s="221"/>
    </row>
    <row r="141" spans="1:36" s="26" customFormat="1" ht="18">
      <c r="A141" s="6"/>
      <c r="B141" s="33"/>
      <c r="C141" s="34"/>
      <c r="D141" s="7"/>
      <c r="E141" s="7"/>
      <c r="F141" s="35"/>
      <c r="G141" s="228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  <c r="Y141" s="221"/>
      <c r="Z141" s="221"/>
      <c r="AA141" s="221"/>
      <c r="AB141" s="221"/>
      <c r="AC141" s="221"/>
      <c r="AD141" s="221"/>
      <c r="AE141" s="221"/>
      <c r="AF141" s="221"/>
      <c r="AG141" s="221"/>
      <c r="AH141" s="221"/>
      <c r="AI141" s="221"/>
      <c r="AJ141" s="221"/>
    </row>
    <row r="142" spans="1:36" s="26" customFormat="1" ht="18">
      <c r="A142" s="6"/>
      <c r="B142" s="33"/>
      <c r="C142" s="34"/>
      <c r="D142" s="7"/>
      <c r="E142" s="7"/>
      <c r="F142" s="35"/>
      <c r="G142" s="228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  <c r="W142" s="221"/>
      <c r="X142" s="221"/>
      <c r="Y142" s="221"/>
      <c r="Z142" s="221"/>
      <c r="AA142" s="221"/>
      <c r="AB142" s="221"/>
      <c r="AC142" s="221"/>
      <c r="AD142" s="221"/>
      <c r="AE142" s="221"/>
      <c r="AF142" s="221"/>
      <c r="AG142" s="221"/>
      <c r="AH142" s="221"/>
      <c r="AI142" s="221"/>
      <c r="AJ142" s="221"/>
    </row>
    <row r="143" spans="1:36" s="26" customFormat="1" ht="18">
      <c r="A143" s="6"/>
      <c r="B143" s="33"/>
      <c r="C143" s="34"/>
      <c r="D143" s="7"/>
      <c r="E143" s="7"/>
      <c r="F143" s="35"/>
      <c r="G143" s="228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B143" s="221"/>
      <c r="AC143" s="221"/>
      <c r="AD143" s="221"/>
      <c r="AE143" s="221"/>
      <c r="AF143" s="221"/>
      <c r="AG143" s="221"/>
      <c r="AH143" s="221"/>
      <c r="AI143" s="221"/>
      <c r="AJ143" s="221"/>
    </row>
  </sheetData>
  <sheetProtection/>
  <mergeCells count="10">
    <mergeCell ref="B11:D11"/>
    <mergeCell ref="A7:F7"/>
    <mergeCell ref="A1:F1"/>
    <mergeCell ref="A2:F2"/>
    <mergeCell ref="A3:F3"/>
    <mergeCell ref="A4:F4"/>
    <mergeCell ref="A5:F5"/>
    <mergeCell ref="A8:F8"/>
    <mergeCell ref="A6:F6"/>
    <mergeCell ref="B10:D10"/>
  </mergeCells>
  <printOptions/>
  <pageMargins left="0.7" right="0.2" top="0.4" bottom="0.31" header="0.3" footer="0.23"/>
  <pageSetup blackAndWhite="1" fitToHeight="6" fitToWidth="1"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6"/>
  <sheetViews>
    <sheetView view="pageBreakPreview" zoomScale="60" zoomScalePageLayoutView="0" workbookViewId="0" topLeftCell="A1">
      <selection activeCell="A25" sqref="A25"/>
    </sheetView>
  </sheetViews>
  <sheetFormatPr defaultColWidth="9.28125" defaultRowHeight="15"/>
  <cols>
    <col min="1" max="1" width="83.7109375" style="6" customWidth="1"/>
    <col min="2" max="2" width="18.7109375" style="4" customWidth="1"/>
    <col min="3" max="3" width="7.421875" style="5" hidden="1" customWidth="1"/>
    <col min="4" max="4" width="1.57421875" style="8" hidden="1" customWidth="1"/>
    <col min="5" max="5" width="6.28125" style="8" customWidth="1"/>
    <col min="6" max="6" width="39.421875" style="10" customWidth="1"/>
    <col min="7" max="7" width="18.57421875" style="217" hidden="1" customWidth="1"/>
    <col min="8" max="8" width="19.421875" style="10" customWidth="1"/>
    <col min="9" max="9" width="0.2890625" style="223" customWidth="1"/>
    <col min="10" max="37" width="9.28125" style="223" customWidth="1"/>
    <col min="38" max="16384" width="9.28125" style="224" customWidth="1"/>
  </cols>
  <sheetData>
    <row r="1" spans="1:8" s="201" customFormat="1" ht="27" customHeight="1">
      <c r="A1" s="459" t="s">
        <v>127</v>
      </c>
      <c r="B1" s="459"/>
      <c r="C1" s="459"/>
      <c r="D1" s="459"/>
      <c r="E1" s="459"/>
      <c r="F1" s="459"/>
      <c r="G1" s="459"/>
      <c r="H1" s="459"/>
    </row>
    <row r="2" spans="1:8" s="201" customFormat="1" ht="21" customHeight="1">
      <c r="A2" s="459" t="s">
        <v>240</v>
      </c>
      <c r="B2" s="459"/>
      <c r="C2" s="459"/>
      <c r="D2" s="459"/>
      <c r="E2" s="459"/>
      <c r="F2" s="459"/>
      <c r="G2" s="459"/>
      <c r="H2" s="459"/>
    </row>
    <row r="3" spans="1:8" s="201" customFormat="1" ht="23.25" customHeight="1">
      <c r="A3" s="459" t="s">
        <v>373</v>
      </c>
      <c r="B3" s="459"/>
      <c r="C3" s="459"/>
      <c r="D3" s="459"/>
      <c r="E3" s="459"/>
      <c r="F3" s="459"/>
      <c r="G3" s="459"/>
      <c r="H3" s="459"/>
    </row>
    <row r="4" spans="1:8" s="202" customFormat="1" ht="22.5" customHeight="1">
      <c r="A4" s="461" t="s">
        <v>431</v>
      </c>
      <c r="B4" s="461"/>
      <c r="C4" s="461"/>
      <c r="D4" s="461"/>
      <c r="E4" s="461"/>
      <c r="F4" s="461"/>
      <c r="G4" s="461"/>
      <c r="H4" s="461"/>
    </row>
    <row r="5" spans="1:8" s="202" customFormat="1" ht="22.5" customHeight="1">
      <c r="A5" s="461" t="s">
        <v>250</v>
      </c>
      <c r="B5" s="461"/>
      <c r="C5" s="461"/>
      <c r="D5" s="461"/>
      <c r="E5" s="461"/>
      <c r="F5" s="461"/>
      <c r="G5" s="461"/>
      <c r="H5" s="461"/>
    </row>
    <row r="6" spans="1:8" s="202" customFormat="1" ht="21.75" customHeight="1">
      <c r="A6" s="483" t="s">
        <v>455</v>
      </c>
      <c r="B6" s="483"/>
      <c r="C6" s="483"/>
      <c r="D6" s="483"/>
      <c r="E6" s="483"/>
      <c r="F6" s="483"/>
      <c r="G6" s="483"/>
      <c r="H6" s="483"/>
    </row>
    <row r="7" spans="1:6" s="202" customFormat="1" ht="16.5" customHeight="1">
      <c r="A7" s="461"/>
      <c r="B7" s="461"/>
      <c r="C7" s="461"/>
      <c r="D7" s="461"/>
      <c r="E7" s="461"/>
      <c r="F7" s="461"/>
    </row>
    <row r="8" spans="1:6" s="202" customFormat="1" ht="107.25" customHeight="1">
      <c r="A8" s="476" t="s">
        <v>456</v>
      </c>
      <c r="B8" s="476"/>
      <c r="C8" s="476"/>
      <c r="D8" s="476"/>
      <c r="E8" s="476"/>
      <c r="F8" s="476"/>
    </row>
    <row r="9" spans="1:8" s="200" customFormat="1" ht="18">
      <c r="A9" s="213"/>
      <c r="B9" s="214"/>
      <c r="C9" s="214"/>
      <c r="D9" s="215"/>
      <c r="E9" s="215"/>
      <c r="F9" s="215"/>
      <c r="H9" s="267" t="s">
        <v>138</v>
      </c>
    </row>
    <row r="10" spans="1:37" s="219" customFormat="1" ht="54" customHeight="1">
      <c r="A10" s="268" t="s">
        <v>67</v>
      </c>
      <c r="B10" s="487" t="s">
        <v>66</v>
      </c>
      <c r="C10" s="488"/>
      <c r="D10" s="489"/>
      <c r="E10" s="269" t="s">
        <v>17</v>
      </c>
      <c r="F10" s="270" t="s">
        <v>231</v>
      </c>
      <c r="G10" s="271"/>
      <c r="H10" s="270" t="s">
        <v>244</v>
      </c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</row>
    <row r="11" spans="1:37" s="26" customFormat="1" ht="21">
      <c r="A11" s="141">
        <v>1</v>
      </c>
      <c r="B11" s="490" t="s">
        <v>156</v>
      </c>
      <c r="C11" s="491"/>
      <c r="D11" s="492"/>
      <c r="E11" s="139"/>
      <c r="F11" s="108">
        <v>3</v>
      </c>
      <c r="G11" s="272"/>
      <c r="H11" s="108">
        <v>3</v>
      </c>
      <c r="I11" s="35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</row>
    <row r="12" spans="1:8" ht="30" customHeight="1">
      <c r="A12" s="122" t="s">
        <v>225</v>
      </c>
      <c r="B12" s="493"/>
      <c r="C12" s="494"/>
      <c r="D12" s="495"/>
      <c r="E12" s="273"/>
      <c r="F12" s="274">
        <f>F13+F14+F21+F27+F32+F39+F43+F50+F56+F72</f>
        <v>4361021</v>
      </c>
      <c r="G12" s="274">
        <f>G13+G14+G21+G27+G32+G39+G43+G50+G56+G72</f>
        <v>0</v>
      </c>
      <c r="H12" s="274">
        <f>H13+H14+H21+H27+H32+H39+H43+H50+H56+H72</f>
        <v>4286762</v>
      </c>
    </row>
    <row r="13" spans="1:8" ht="27" customHeight="1">
      <c r="A13" s="309" t="s">
        <v>224</v>
      </c>
      <c r="B13" s="496"/>
      <c r="C13" s="497"/>
      <c r="D13" s="498"/>
      <c r="E13" s="282"/>
      <c r="F13" s="279">
        <v>76843</v>
      </c>
      <c r="G13" s="271"/>
      <c r="H13" s="279">
        <v>154649</v>
      </c>
    </row>
    <row r="14" spans="1:8" ht="96.75" customHeight="1">
      <c r="A14" s="427" t="s">
        <v>437</v>
      </c>
      <c r="B14" s="428"/>
      <c r="C14" s="429"/>
      <c r="D14" s="430"/>
      <c r="E14" s="430"/>
      <c r="F14" s="431">
        <f aca="true" t="shared" si="0" ref="F14:H19">F15</f>
        <v>181696</v>
      </c>
      <c r="G14" s="271"/>
      <c r="H14" s="431">
        <f t="shared" si="0"/>
        <v>179361</v>
      </c>
    </row>
    <row r="15" spans="1:8" ht="91.5" customHeight="1">
      <c r="A15" s="427" t="s">
        <v>55</v>
      </c>
      <c r="B15" s="428"/>
      <c r="C15" s="429"/>
      <c r="D15" s="430"/>
      <c r="E15" s="430"/>
      <c r="F15" s="431">
        <f t="shared" si="0"/>
        <v>181696</v>
      </c>
      <c r="G15" s="271"/>
      <c r="H15" s="431">
        <f t="shared" si="0"/>
        <v>179361</v>
      </c>
    </row>
    <row r="16" spans="1:8" ht="108.75" customHeight="1">
      <c r="A16" s="432" t="s">
        <v>407</v>
      </c>
      <c r="B16" s="433" t="s">
        <v>434</v>
      </c>
      <c r="C16" s="434"/>
      <c r="D16" s="435"/>
      <c r="E16" s="435"/>
      <c r="F16" s="279">
        <f t="shared" si="0"/>
        <v>181696</v>
      </c>
      <c r="G16" s="271"/>
      <c r="H16" s="279">
        <f t="shared" si="0"/>
        <v>179361</v>
      </c>
    </row>
    <row r="17" spans="1:8" ht="154.5" customHeight="1">
      <c r="A17" s="283" t="s">
        <v>408</v>
      </c>
      <c r="B17" s="277" t="s">
        <v>435</v>
      </c>
      <c r="C17" s="384"/>
      <c r="D17" s="278"/>
      <c r="E17" s="278"/>
      <c r="F17" s="279">
        <f t="shared" si="0"/>
        <v>181696</v>
      </c>
      <c r="G17" s="271"/>
      <c r="H17" s="279">
        <f t="shared" si="0"/>
        <v>179361</v>
      </c>
    </row>
    <row r="18" spans="1:8" ht="61.5" customHeight="1">
      <c r="A18" s="283" t="s">
        <v>409</v>
      </c>
      <c r="B18" s="277" t="s">
        <v>436</v>
      </c>
      <c r="C18" s="384"/>
      <c r="D18" s="278"/>
      <c r="E18" s="278"/>
      <c r="F18" s="279">
        <f t="shared" si="0"/>
        <v>181696</v>
      </c>
      <c r="G18" s="271"/>
      <c r="H18" s="279">
        <f t="shared" si="0"/>
        <v>179361</v>
      </c>
    </row>
    <row r="19" spans="1:8" ht="105" customHeight="1">
      <c r="A19" s="130" t="s">
        <v>70</v>
      </c>
      <c r="B19" s="277" t="s">
        <v>201</v>
      </c>
      <c r="C19" s="384"/>
      <c r="D19" s="278"/>
      <c r="E19" s="278"/>
      <c r="F19" s="279">
        <f t="shared" si="0"/>
        <v>181696</v>
      </c>
      <c r="G19" s="271"/>
      <c r="H19" s="279">
        <f t="shared" si="0"/>
        <v>179361</v>
      </c>
    </row>
    <row r="20" spans="1:8" ht="131.25" customHeight="1">
      <c r="A20" s="129" t="s">
        <v>43</v>
      </c>
      <c r="B20" s="277" t="s">
        <v>201</v>
      </c>
      <c r="C20" s="384"/>
      <c r="D20" s="278"/>
      <c r="E20" s="278">
        <v>200</v>
      </c>
      <c r="F20" s="426">
        <v>181696</v>
      </c>
      <c r="G20" s="111">
        <v>179361</v>
      </c>
      <c r="H20" s="111">
        <v>179361</v>
      </c>
    </row>
    <row r="21" spans="1:8" ht="51" customHeight="1">
      <c r="A21" s="234" t="s">
        <v>58</v>
      </c>
      <c r="B21" s="382" t="s">
        <v>56</v>
      </c>
      <c r="C21" s="383"/>
      <c r="D21" s="273"/>
      <c r="E21" s="273"/>
      <c r="F21" s="274">
        <f>F22</f>
        <v>2000</v>
      </c>
      <c r="G21" s="271"/>
      <c r="H21" s="274">
        <f>H22</f>
        <v>2000</v>
      </c>
    </row>
    <row r="22" spans="1:8" ht="69" customHeight="1">
      <c r="A22" s="131" t="s">
        <v>394</v>
      </c>
      <c r="B22" s="277" t="s">
        <v>440</v>
      </c>
      <c r="C22" s="384"/>
      <c r="D22" s="278"/>
      <c r="E22" s="278"/>
      <c r="F22" s="279">
        <f>F23</f>
        <v>2000</v>
      </c>
      <c r="G22" s="271"/>
      <c r="H22" s="279">
        <f>H23</f>
        <v>2000</v>
      </c>
    </row>
    <row r="23" spans="1:8" ht="135" customHeight="1">
      <c r="A23" s="127" t="s">
        <v>395</v>
      </c>
      <c r="B23" s="277" t="s">
        <v>441</v>
      </c>
      <c r="C23" s="384"/>
      <c r="D23" s="278"/>
      <c r="E23" s="278"/>
      <c r="F23" s="279">
        <f>F24</f>
        <v>2000</v>
      </c>
      <c r="G23" s="271"/>
      <c r="H23" s="279">
        <f>H24</f>
        <v>2000</v>
      </c>
    </row>
    <row r="24" spans="1:8" ht="111" customHeight="1">
      <c r="A24" s="234" t="s">
        <v>397</v>
      </c>
      <c r="B24" s="277" t="s">
        <v>399</v>
      </c>
      <c r="C24" s="384"/>
      <c r="D24" s="278"/>
      <c r="E24" s="278"/>
      <c r="F24" s="279">
        <f>F25</f>
        <v>2000</v>
      </c>
      <c r="G24" s="271"/>
      <c r="H24" s="279">
        <f>H25</f>
        <v>2000</v>
      </c>
    </row>
    <row r="25" spans="1:8" ht="99" customHeight="1">
      <c r="A25" s="241" t="s">
        <v>471</v>
      </c>
      <c r="B25" s="277" t="s">
        <v>439</v>
      </c>
      <c r="C25" s="384"/>
      <c r="D25" s="278"/>
      <c r="E25" s="278"/>
      <c r="F25" s="279">
        <v>2000</v>
      </c>
      <c r="G25" s="280">
        <f>G28+G29</f>
        <v>0</v>
      </c>
      <c r="H25" s="279">
        <v>2000</v>
      </c>
    </row>
    <row r="26" spans="1:8" ht="95.25" customHeight="1">
      <c r="A26" s="125" t="s">
        <v>43</v>
      </c>
      <c r="B26" s="385" t="s">
        <v>439</v>
      </c>
      <c r="C26" s="386"/>
      <c r="D26" s="282"/>
      <c r="E26" s="282" t="s">
        <v>29</v>
      </c>
      <c r="F26" s="279">
        <v>2000</v>
      </c>
      <c r="G26" s="271"/>
      <c r="H26" s="279">
        <v>2000</v>
      </c>
    </row>
    <row r="27" spans="1:8" ht="114.75" customHeight="1">
      <c r="A27" s="275" t="s">
        <v>438</v>
      </c>
      <c r="B27" s="387">
        <v>13</v>
      </c>
      <c r="C27" s="388"/>
      <c r="D27" s="276"/>
      <c r="E27" s="276"/>
      <c r="F27" s="274">
        <f>F28</f>
        <v>3000</v>
      </c>
      <c r="G27" s="271"/>
      <c r="H27" s="274">
        <f>H28</f>
        <v>5000</v>
      </c>
    </row>
    <row r="28" spans="1:8" ht="138" customHeight="1">
      <c r="A28" s="127" t="s">
        <v>411</v>
      </c>
      <c r="B28" s="277" t="s">
        <v>5</v>
      </c>
      <c r="C28" s="384"/>
      <c r="D28" s="278"/>
      <c r="E28" s="278"/>
      <c r="F28" s="279">
        <f>F29</f>
        <v>3000</v>
      </c>
      <c r="G28" s="271"/>
      <c r="H28" s="279">
        <f>H29</f>
        <v>5000</v>
      </c>
    </row>
    <row r="29" spans="1:8" ht="95.25" customHeight="1">
      <c r="A29" s="127" t="s">
        <v>412</v>
      </c>
      <c r="B29" s="277" t="s">
        <v>44</v>
      </c>
      <c r="C29" s="384"/>
      <c r="D29" s="278"/>
      <c r="E29" s="278"/>
      <c r="F29" s="279">
        <f>F30</f>
        <v>3000</v>
      </c>
      <c r="G29" s="271"/>
      <c r="H29" s="279">
        <f>H30</f>
        <v>5000</v>
      </c>
    </row>
    <row r="30" spans="1:8" ht="42" customHeight="1">
      <c r="A30" s="129" t="s">
        <v>95</v>
      </c>
      <c r="B30" s="277" t="s">
        <v>0</v>
      </c>
      <c r="C30" s="384"/>
      <c r="D30" s="278"/>
      <c r="E30" s="278"/>
      <c r="F30" s="279">
        <f>F31</f>
        <v>3000</v>
      </c>
      <c r="G30" s="271"/>
      <c r="H30" s="279">
        <f>H31</f>
        <v>5000</v>
      </c>
    </row>
    <row r="31" spans="1:8" ht="42" customHeight="1">
      <c r="A31" s="129" t="s">
        <v>43</v>
      </c>
      <c r="B31" s="277" t="s">
        <v>0</v>
      </c>
      <c r="C31" s="384"/>
      <c r="D31" s="278"/>
      <c r="E31" s="278">
        <v>200</v>
      </c>
      <c r="F31" s="279">
        <v>3000</v>
      </c>
      <c r="G31" s="271"/>
      <c r="H31" s="279">
        <v>5000</v>
      </c>
    </row>
    <row r="32" spans="1:8" ht="87.75" customHeight="1">
      <c r="A32" s="234" t="s">
        <v>381</v>
      </c>
      <c r="B32" s="382" t="s">
        <v>21</v>
      </c>
      <c r="C32" s="383"/>
      <c r="D32" s="273"/>
      <c r="E32" s="276"/>
      <c r="F32" s="274">
        <f>F33</f>
        <v>1624459</v>
      </c>
      <c r="G32" s="271"/>
      <c r="H32" s="274">
        <f>H33</f>
        <v>1477071</v>
      </c>
    </row>
    <row r="33" spans="1:8" ht="93" customHeight="1">
      <c r="A33" s="234" t="s">
        <v>384</v>
      </c>
      <c r="B33" s="277" t="s">
        <v>442</v>
      </c>
      <c r="C33" s="384"/>
      <c r="D33" s="278"/>
      <c r="E33" s="278"/>
      <c r="F33" s="279">
        <f>F34+F36</f>
        <v>1624459</v>
      </c>
      <c r="G33" s="271"/>
      <c r="H33" s="279">
        <f>H34+H36</f>
        <v>1477071</v>
      </c>
    </row>
    <row r="34" spans="1:8" ht="50.25" customHeight="1">
      <c r="A34" s="129" t="s">
        <v>391</v>
      </c>
      <c r="B34" s="277" t="s">
        <v>445</v>
      </c>
      <c r="C34" s="384"/>
      <c r="D34" s="278"/>
      <c r="E34" s="278"/>
      <c r="F34" s="279">
        <f>F35</f>
        <v>1294729</v>
      </c>
      <c r="G34" s="271"/>
      <c r="H34" s="279">
        <f>H35</f>
        <v>1294729</v>
      </c>
    </row>
    <row r="35" spans="1:8" ht="85.5" customHeight="1">
      <c r="A35" s="129" t="s">
        <v>389</v>
      </c>
      <c r="B35" s="277" t="s">
        <v>445</v>
      </c>
      <c r="C35" s="384"/>
      <c r="D35" s="278"/>
      <c r="E35" s="278">
        <v>100</v>
      </c>
      <c r="F35" s="279">
        <v>1294729</v>
      </c>
      <c r="G35" s="271"/>
      <c r="H35" s="279">
        <v>1294729</v>
      </c>
    </row>
    <row r="36" spans="1:8" ht="123" customHeight="1">
      <c r="A36" s="129" t="s">
        <v>68</v>
      </c>
      <c r="B36" s="277" t="s">
        <v>446</v>
      </c>
      <c r="C36" s="384"/>
      <c r="D36" s="278"/>
      <c r="E36" s="278"/>
      <c r="F36" s="279">
        <f>F37+F38</f>
        <v>329730</v>
      </c>
      <c r="G36" s="271"/>
      <c r="H36" s="279">
        <f>H37+H38</f>
        <v>182342</v>
      </c>
    </row>
    <row r="37" spans="1:8" ht="99" customHeight="1">
      <c r="A37" s="129" t="s">
        <v>43</v>
      </c>
      <c r="B37" s="277" t="s">
        <v>446</v>
      </c>
      <c r="C37" s="384"/>
      <c r="D37" s="278"/>
      <c r="E37" s="278">
        <v>200</v>
      </c>
      <c r="F37" s="439">
        <v>288000</v>
      </c>
      <c r="G37" s="305">
        <v>140612</v>
      </c>
      <c r="H37" s="439">
        <v>140612</v>
      </c>
    </row>
    <row r="38" spans="1:8" ht="70.5" customHeight="1">
      <c r="A38" s="129" t="s">
        <v>30</v>
      </c>
      <c r="B38" s="277" t="s">
        <v>446</v>
      </c>
      <c r="C38" s="384"/>
      <c r="D38" s="278"/>
      <c r="E38" s="278">
        <v>800</v>
      </c>
      <c r="F38" s="439">
        <v>41730</v>
      </c>
      <c r="G38" s="305">
        <v>41730</v>
      </c>
      <c r="H38" s="439">
        <v>41730</v>
      </c>
    </row>
    <row r="39" spans="1:8" ht="91.5" customHeight="1">
      <c r="A39" s="126" t="s">
        <v>205</v>
      </c>
      <c r="B39" s="387">
        <v>71</v>
      </c>
      <c r="C39" s="388"/>
      <c r="D39" s="276"/>
      <c r="E39" s="276"/>
      <c r="F39" s="274">
        <f>F40</f>
        <v>571151</v>
      </c>
      <c r="G39" s="271"/>
      <c r="H39" s="274">
        <f>H40</f>
        <v>571151</v>
      </c>
    </row>
    <row r="40" spans="1:8" ht="40.5" customHeight="1">
      <c r="A40" s="281" t="s">
        <v>101</v>
      </c>
      <c r="B40" s="387" t="s">
        <v>206</v>
      </c>
      <c r="C40" s="388"/>
      <c r="D40" s="276"/>
      <c r="E40" s="276"/>
      <c r="F40" s="274">
        <f>F41</f>
        <v>571151</v>
      </c>
      <c r="G40" s="271"/>
      <c r="H40" s="274">
        <f>H41</f>
        <v>571151</v>
      </c>
    </row>
    <row r="41" spans="1:8" ht="73.5" customHeight="1">
      <c r="A41" s="283" t="s">
        <v>69</v>
      </c>
      <c r="B41" s="277" t="s">
        <v>207</v>
      </c>
      <c r="C41" s="384"/>
      <c r="D41" s="278"/>
      <c r="E41" s="278"/>
      <c r="F41" s="279">
        <f>F42</f>
        <v>571151</v>
      </c>
      <c r="G41" s="271"/>
      <c r="H41" s="279">
        <f>H42</f>
        <v>571151</v>
      </c>
    </row>
    <row r="42" spans="1:8" ht="88.5" customHeight="1">
      <c r="A42" s="130" t="s">
        <v>28</v>
      </c>
      <c r="B42" s="277" t="s">
        <v>207</v>
      </c>
      <c r="C42" s="384"/>
      <c r="D42" s="278"/>
      <c r="E42" s="278">
        <v>100</v>
      </c>
      <c r="F42" s="279">
        <v>571151</v>
      </c>
      <c r="G42" s="271"/>
      <c r="H42" s="279">
        <v>571151</v>
      </c>
    </row>
    <row r="43" spans="1:8" ht="86.25" customHeight="1">
      <c r="A43" s="126" t="s">
        <v>208</v>
      </c>
      <c r="B43" s="387">
        <v>73</v>
      </c>
      <c r="C43" s="388"/>
      <c r="D43" s="276"/>
      <c r="E43" s="276"/>
      <c r="F43" s="274">
        <f>F44</f>
        <v>1582849</v>
      </c>
      <c r="G43" s="271"/>
      <c r="H43" s="274">
        <f>H44</f>
        <v>1582849</v>
      </c>
    </row>
    <row r="44" spans="1:8" ht="55.5" customHeight="1">
      <c r="A44" s="281" t="s">
        <v>103</v>
      </c>
      <c r="B44" s="277" t="s">
        <v>209</v>
      </c>
      <c r="C44" s="384"/>
      <c r="D44" s="278"/>
      <c r="E44" s="278"/>
      <c r="F44" s="279">
        <f>F45</f>
        <v>1582849</v>
      </c>
      <c r="G44" s="271"/>
      <c r="H44" s="279">
        <f>H45</f>
        <v>1582849</v>
      </c>
    </row>
    <row r="45" spans="1:8" ht="40.5" customHeight="1">
      <c r="A45" s="283" t="s">
        <v>69</v>
      </c>
      <c r="B45" s="277" t="s">
        <v>210</v>
      </c>
      <c r="C45" s="384"/>
      <c r="D45" s="278"/>
      <c r="E45" s="278"/>
      <c r="F45" s="279">
        <f>F46+F47+F48</f>
        <v>1582849</v>
      </c>
      <c r="G45" s="271"/>
      <c r="H45" s="279">
        <f>H46+H47+H48</f>
        <v>1582849</v>
      </c>
    </row>
    <row r="46" spans="1:8" ht="103.5" customHeight="1">
      <c r="A46" s="130" t="s">
        <v>28</v>
      </c>
      <c r="B46" s="277" t="s">
        <v>210</v>
      </c>
      <c r="C46" s="384"/>
      <c r="D46" s="278"/>
      <c r="E46" s="278">
        <v>100</v>
      </c>
      <c r="F46" s="279">
        <v>1215049</v>
      </c>
      <c r="G46" s="271"/>
      <c r="H46" s="279">
        <v>1215049</v>
      </c>
    </row>
    <row r="47" spans="1:8" ht="42" customHeight="1">
      <c r="A47" s="129" t="s">
        <v>43</v>
      </c>
      <c r="B47" s="277" t="s">
        <v>210</v>
      </c>
      <c r="C47" s="384"/>
      <c r="D47" s="278"/>
      <c r="E47" s="278">
        <v>200</v>
      </c>
      <c r="F47" s="279">
        <v>346000</v>
      </c>
      <c r="G47" s="271"/>
      <c r="H47" s="279">
        <v>346000</v>
      </c>
    </row>
    <row r="48" spans="1:8" ht="63.75" customHeight="1">
      <c r="A48" s="129" t="s">
        <v>30</v>
      </c>
      <c r="B48" s="277" t="s">
        <v>210</v>
      </c>
      <c r="C48" s="384"/>
      <c r="D48" s="278"/>
      <c r="E48" s="278">
        <v>800</v>
      </c>
      <c r="F48" s="279">
        <v>21800</v>
      </c>
      <c r="G48" s="271"/>
      <c r="H48" s="279">
        <v>21800</v>
      </c>
    </row>
    <row r="49" spans="1:8" ht="6" customHeight="1" hidden="1">
      <c r="A49" s="125" t="s">
        <v>405</v>
      </c>
      <c r="B49" s="277" t="s">
        <v>447</v>
      </c>
      <c r="C49" s="384"/>
      <c r="D49" s="278"/>
      <c r="E49" s="278"/>
      <c r="F49" s="279">
        <v>5139</v>
      </c>
      <c r="G49" s="271"/>
      <c r="H49" s="279">
        <v>5139</v>
      </c>
    </row>
    <row r="50" spans="1:8" ht="42" customHeight="1">
      <c r="A50" s="126" t="s">
        <v>229</v>
      </c>
      <c r="B50" s="387">
        <v>75</v>
      </c>
      <c r="C50" s="388"/>
      <c r="D50" s="276"/>
      <c r="E50" s="276"/>
      <c r="F50" s="274">
        <f>F51</f>
        <v>6435</v>
      </c>
      <c r="G50" s="271"/>
      <c r="H50" s="274">
        <f>H51</f>
        <v>6435</v>
      </c>
    </row>
    <row r="51" spans="1:8" ht="77.25" customHeight="1">
      <c r="A51" s="130" t="s">
        <v>228</v>
      </c>
      <c r="B51" s="277" t="s">
        <v>211</v>
      </c>
      <c r="C51" s="384"/>
      <c r="D51" s="278"/>
      <c r="E51" s="278"/>
      <c r="F51" s="279">
        <f>F52+F54</f>
        <v>6435</v>
      </c>
      <c r="G51" s="271"/>
      <c r="H51" s="279">
        <f>H52+H54</f>
        <v>6435</v>
      </c>
    </row>
    <row r="52" spans="1:8" ht="78.75" customHeight="1">
      <c r="A52" s="283" t="s">
        <v>107</v>
      </c>
      <c r="B52" s="277" t="s">
        <v>212</v>
      </c>
      <c r="C52" s="384"/>
      <c r="D52" s="278"/>
      <c r="E52" s="278"/>
      <c r="F52" s="279">
        <f>F53</f>
        <v>5000</v>
      </c>
      <c r="G52" s="271"/>
      <c r="H52" s="279">
        <f>H53</f>
        <v>5000</v>
      </c>
    </row>
    <row r="53" spans="1:8" ht="42.75" customHeight="1">
      <c r="A53" s="130" t="s">
        <v>33</v>
      </c>
      <c r="B53" s="277" t="s">
        <v>212</v>
      </c>
      <c r="C53" s="384"/>
      <c r="D53" s="278"/>
      <c r="E53" s="278">
        <v>500</v>
      </c>
      <c r="F53" s="279">
        <v>5000</v>
      </c>
      <c r="G53" s="271"/>
      <c r="H53" s="279">
        <v>5000</v>
      </c>
    </row>
    <row r="54" spans="1:8" ht="83.25" customHeight="1">
      <c r="A54" s="283" t="s">
        <v>448</v>
      </c>
      <c r="B54" s="277" t="s">
        <v>212</v>
      </c>
      <c r="C54" s="384"/>
      <c r="D54" s="278"/>
      <c r="E54" s="278"/>
      <c r="F54" s="279">
        <f>F55</f>
        <v>1435</v>
      </c>
      <c r="G54" s="271"/>
      <c r="H54" s="279">
        <f>H55</f>
        <v>1435</v>
      </c>
    </row>
    <row r="55" spans="1:8" ht="95.25" customHeight="1">
      <c r="A55" s="130" t="s">
        <v>33</v>
      </c>
      <c r="B55" s="277" t="s">
        <v>212</v>
      </c>
      <c r="C55" s="384"/>
      <c r="D55" s="278"/>
      <c r="E55" s="278">
        <v>500</v>
      </c>
      <c r="F55" s="279">
        <v>1435</v>
      </c>
      <c r="G55" s="271"/>
      <c r="H55" s="279">
        <v>1435</v>
      </c>
    </row>
    <row r="56" spans="1:8" ht="72.75" customHeight="1">
      <c r="A56" s="131" t="s">
        <v>38</v>
      </c>
      <c r="B56" s="277"/>
      <c r="C56" s="384"/>
      <c r="D56" s="278"/>
      <c r="E56" s="278"/>
      <c r="F56" s="440">
        <f>F57+F64</f>
        <v>222400</v>
      </c>
      <c r="G56" s="441"/>
      <c r="H56" s="440">
        <f>H57+H64</f>
        <v>214500</v>
      </c>
    </row>
    <row r="57" spans="1:8" ht="42.75" customHeight="1">
      <c r="A57" s="306" t="s">
        <v>108</v>
      </c>
      <c r="B57" s="277" t="s">
        <v>449</v>
      </c>
      <c r="C57" s="384"/>
      <c r="D57" s="278"/>
      <c r="E57" s="278"/>
      <c r="F57" s="442">
        <f>F58</f>
        <v>186400</v>
      </c>
      <c r="G57" s="441"/>
      <c r="H57" s="442">
        <f>H58</f>
        <v>181500</v>
      </c>
    </row>
    <row r="58" spans="1:8" ht="45" customHeight="1">
      <c r="A58" s="125" t="s">
        <v>137</v>
      </c>
      <c r="B58" s="277" t="s">
        <v>81</v>
      </c>
      <c r="C58" s="384"/>
      <c r="D58" s="278"/>
      <c r="E58" s="278"/>
      <c r="F58" s="443">
        <f>F59+F62</f>
        <v>186400</v>
      </c>
      <c r="G58" s="441"/>
      <c r="H58" s="443">
        <f>H59+H62</f>
        <v>181500</v>
      </c>
    </row>
    <row r="59" spans="1:8" ht="121.5" customHeight="1">
      <c r="A59" s="129" t="s">
        <v>109</v>
      </c>
      <c r="B59" s="277" t="s">
        <v>213</v>
      </c>
      <c r="C59" s="384"/>
      <c r="D59" s="278"/>
      <c r="E59" s="278"/>
      <c r="F59" s="443">
        <f>F60+F61</f>
        <v>166900</v>
      </c>
      <c r="G59" s="441"/>
      <c r="H59" s="443">
        <f>H60+H61</f>
        <v>163500</v>
      </c>
    </row>
    <row r="60" spans="1:8" ht="144" customHeight="1">
      <c r="A60" s="129" t="s">
        <v>43</v>
      </c>
      <c r="B60" s="277" t="s">
        <v>213</v>
      </c>
      <c r="C60" s="384"/>
      <c r="D60" s="278"/>
      <c r="E60" s="278">
        <v>200</v>
      </c>
      <c r="F60" s="443">
        <v>88400</v>
      </c>
      <c r="G60" s="441"/>
      <c r="H60" s="443">
        <v>85000</v>
      </c>
    </row>
    <row r="61" spans="1:8" ht="112.5" customHeight="1">
      <c r="A61" s="129" t="s">
        <v>30</v>
      </c>
      <c r="B61" s="277" t="s">
        <v>213</v>
      </c>
      <c r="C61" s="384"/>
      <c r="D61" s="278"/>
      <c r="E61" s="278">
        <v>800</v>
      </c>
      <c r="F61" s="443">
        <v>78500</v>
      </c>
      <c r="G61" s="441"/>
      <c r="H61" s="443">
        <v>78500</v>
      </c>
    </row>
    <row r="62" spans="1:8" ht="54.75" customHeight="1">
      <c r="A62" s="129" t="s">
        <v>189</v>
      </c>
      <c r="B62" s="277" t="s">
        <v>450</v>
      </c>
      <c r="C62" s="384"/>
      <c r="D62" s="278"/>
      <c r="E62" s="278"/>
      <c r="F62" s="443">
        <f>F63</f>
        <v>19500</v>
      </c>
      <c r="G62" s="441"/>
      <c r="H62" s="443">
        <f>H63</f>
        <v>18000</v>
      </c>
    </row>
    <row r="63" spans="1:8" ht="54.75" customHeight="1">
      <c r="A63" s="129" t="s">
        <v>43</v>
      </c>
      <c r="B63" s="277" t="s">
        <v>450</v>
      </c>
      <c r="C63" s="384"/>
      <c r="D63" s="278"/>
      <c r="E63" s="278">
        <v>200</v>
      </c>
      <c r="F63" s="443">
        <v>19500</v>
      </c>
      <c r="G63" s="441"/>
      <c r="H63" s="443">
        <v>18000</v>
      </c>
    </row>
    <row r="64" spans="1:8" ht="110.25" customHeight="1">
      <c r="A64" s="307" t="s">
        <v>110</v>
      </c>
      <c r="B64" s="277" t="s">
        <v>451</v>
      </c>
      <c r="C64" s="384"/>
      <c r="D64" s="278"/>
      <c r="E64" s="278"/>
      <c r="F64" s="443">
        <f>F65</f>
        <v>36000</v>
      </c>
      <c r="G64" s="441"/>
      <c r="H64" s="443">
        <f>H65</f>
        <v>33000</v>
      </c>
    </row>
    <row r="65" spans="1:8" ht="117" customHeight="1">
      <c r="A65" s="307" t="s">
        <v>111</v>
      </c>
      <c r="B65" s="277" t="s">
        <v>214</v>
      </c>
      <c r="C65" s="384"/>
      <c r="D65" s="278"/>
      <c r="E65" s="278"/>
      <c r="F65" s="443">
        <f>F66+F68+F70</f>
        <v>36000</v>
      </c>
      <c r="G65" s="441"/>
      <c r="H65" s="443">
        <f>H66+H68+H70</f>
        <v>33000</v>
      </c>
    </row>
    <row r="66" spans="1:8" ht="60.75" customHeight="1">
      <c r="A66" s="129" t="s">
        <v>72</v>
      </c>
      <c r="B66" s="277" t="s">
        <v>215</v>
      </c>
      <c r="C66" s="384"/>
      <c r="D66" s="278"/>
      <c r="E66" s="278"/>
      <c r="F66" s="443">
        <f>F67</f>
        <v>18000</v>
      </c>
      <c r="G66" s="441"/>
      <c r="H66" s="443">
        <f>H67</f>
        <v>15000</v>
      </c>
    </row>
    <row r="67" spans="1:8" ht="42" customHeight="1">
      <c r="A67" s="129" t="s">
        <v>43</v>
      </c>
      <c r="B67" s="277" t="s">
        <v>215</v>
      </c>
      <c r="C67" s="384"/>
      <c r="D67" s="278"/>
      <c r="E67" s="278">
        <v>200</v>
      </c>
      <c r="F67" s="443">
        <v>18000</v>
      </c>
      <c r="G67" s="441"/>
      <c r="H67" s="443">
        <v>15000</v>
      </c>
    </row>
    <row r="68" spans="1:8" ht="97.5" customHeight="1">
      <c r="A68" s="129" t="s">
        <v>192</v>
      </c>
      <c r="B68" s="277" t="s">
        <v>216</v>
      </c>
      <c r="C68" s="384"/>
      <c r="D68" s="278"/>
      <c r="E68" s="278"/>
      <c r="F68" s="443">
        <f>F69</f>
        <v>8000</v>
      </c>
      <c r="G68" s="441"/>
      <c r="H68" s="443">
        <f>H69</f>
        <v>8000</v>
      </c>
    </row>
    <row r="69" spans="1:8" ht="107.25" customHeight="1">
      <c r="A69" s="129" t="s">
        <v>43</v>
      </c>
      <c r="B69" s="277" t="s">
        <v>216</v>
      </c>
      <c r="C69" s="384"/>
      <c r="D69" s="278"/>
      <c r="E69" s="278">
        <v>200</v>
      </c>
      <c r="F69" s="443">
        <v>8000</v>
      </c>
      <c r="G69" s="279">
        <f>G70+G73</f>
        <v>0</v>
      </c>
      <c r="H69" s="443">
        <v>8000</v>
      </c>
    </row>
    <row r="70" spans="1:8" ht="119.25" customHeight="1">
      <c r="A70" s="129" t="s">
        <v>194</v>
      </c>
      <c r="B70" s="277" t="s">
        <v>217</v>
      </c>
      <c r="C70" s="384"/>
      <c r="D70" s="278"/>
      <c r="E70" s="278"/>
      <c r="F70" s="443">
        <f>F71</f>
        <v>10000</v>
      </c>
      <c r="G70" s="441"/>
      <c r="H70" s="443">
        <f>H71</f>
        <v>10000</v>
      </c>
    </row>
    <row r="71" spans="1:8" ht="54.75" customHeight="1">
      <c r="A71" s="129" t="s">
        <v>43</v>
      </c>
      <c r="B71" s="389" t="s">
        <v>217</v>
      </c>
      <c r="C71" s="390"/>
      <c r="D71" s="308"/>
      <c r="E71" s="308">
        <v>200</v>
      </c>
      <c r="F71" s="443">
        <v>10000</v>
      </c>
      <c r="G71" s="443">
        <v>10000</v>
      </c>
      <c r="H71" s="443">
        <v>10000</v>
      </c>
    </row>
    <row r="72" spans="1:8" ht="54.75" customHeight="1">
      <c r="A72" s="240" t="s">
        <v>413</v>
      </c>
      <c r="B72" s="277"/>
      <c r="C72" s="384"/>
      <c r="D72" s="384"/>
      <c r="E72" s="411"/>
      <c r="F72" s="444">
        <f>F73</f>
        <v>90188</v>
      </c>
      <c r="G72" s="441"/>
      <c r="H72" s="444">
        <f>H73</f>
        <v>93746</v>
      </c>
    </row>
    <row r="73" spans="1:8" ht="54.75" customHeight="1">
      <c r="A73" s="369" t="s">
        <v>414</v>
      </c>
      <c r="B73" s="277"/>
      <c r="C73" s="384"/>
      <c r="D73" s="384"/>
      <c r="E73" s="413"/>
      <c r="F73" s="445">
        <f>F74</f>
        <v>90188</v>
      </c>
      <c r="G73" s="441"/>
      <c r="H73" s="445">
        <f>H74</f>
        <v>93746</v>
      </c>
    </row>
    <row r="74" spans="1:8" ht="54.75" customHeight="1">
      <c r="A74" s="369" t="s">
        <v>110</v>
      </c>
      <c r="B74" s="277" t="s">
        <v>451</v>
      </c>
      <c r="C74" s="384"/>
      <c r="D74" s="384"/>
      <c r="E74" s="413"/>
      <c r="F74" s="445">
        <f>F75</f>
        <v>90188</v>
      </c>
      <c r="G74" s="441"/>
      <c r="H74" s="445">
        <f>H75</f>
        <v>93746</v>
      </c>
    </row>
    <row r="75" spans="1:37" ht="39" customHeight="1">
      <c r="A75" s="369" t="s">
        <v>111</v>
      </c>
      <c r="B75" s="277" t="s">
        <v>214</v>
      </c>
      <c r="C75" s="384"/>
      <c r="D75" s="384"/>
      <c r="E75" s="413"/>
      <c r="F75" s="445">
        <f>F76</f>
        <v>90188</v>
      </c>
      <c r="G75" s="441"/>
      <c r="H75" s="445">
        <f>H76</f>
        <v>93746</v>
      </c>
      <c r="AK75" s="224"/>
    </row>
    <row r="76" spans="1:37" ht="27.75" customHeight="1">
      <c r="A76" s="369" t="s">
        <v>415</v>
      </c>
      <c r="B76" s="436" t="s">
        <v>452</v>
      </c>
      <c r="C76" s="437"/>
      <c r="D76" s="438"/>
      <c r="E76" s="413"/>
      <c r="F76" s="445">
        <f>F77+F78</f>
        <v>90188</v>
      </c>
      <c r="G76" s="441"/>
      <c r="H76" s="445">
        <f>H77+H78</f>
        <v>93746</v>
      </c>
      <c r="AK76" s="224"/>
    </row>
    <row r="77" spans="1:37" ht="35.25" customHeight="1">
      <c r="A77" s="369" t="s">
        <v>28</v>
      </c>
      <c r="B77" s="436" t="s">
        <v>452</v>
      </c>
      <c r="C77" s="437"/>
      <c r="D77" s="438"/>
      <c r="E77" s="413" t="s">
        <v>23</v>
      </c>
      <c r="F77" s="445">
        <v>84488</v>
      </c>
      <c r="G77" s="441"/>
      <c r="H77" s="443">
        <v>87746</v>
      </c>
      <c r="AK77" s="224"/>
    </row>
    <row r="78" spans="1:37" ht="73.5" customHeight="1">
      <c r="A78" s="369" t="s">
        <v>43</v>
      </c>
      <c r="B78" s="436" t="s">
        <v>452</v>
      </c>
      <c r="C78" s="437"/>
      <c r="D78" s="438"/>
      <c r="E78" s="413" t="s">
        <v>29</v>
      </c>
      <c r="F78" s="445">
        <v>5700</v>
      </c>
      <c r="G78" s="441"/>
      <c r="H78" s="443">
        <v>6000</v>
      </c>
      <c r="AK78" s="224"/>
    </row>
    <row r="110" spans="1:37" s="26" customFormat="1" ht="18">
      <c r="A110" s="6"/>
      <c r="B110" s="33"/>
      <c r="C110" s="34"/>
      <c r="D110" s="7"/>
      <c r="E110" s="7"/>
      <c r="F110" s="35"/>
      <c r="G110" s="228"/>
      <c r="H110" s="35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21"/>
      <c r="AG110" s="221"/>
      <c r="AH110" s="221"/>
      <c r="AI110" s="221"/>
      <c r="AJ110" s="221"/>
      <c r="AK110" s="221"/>
    </row>
    <row r="111" spans="1:37" s="26" customFormat="1" ht="18">
      <c r="A111" s="6"/>
      <c r="B111" s="33"/>
      <c r="C111" s="34"/>
      <c r="D111" s="7"/>
      <c r="E111" s="7"/>
      <c r="F111" s="35"/>
      <c r="G111" s="228"/>
      <c r="H111" s="35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</row>
    <row r="112" spans="1:37" s="26" customFormat="1" ht="18">
      <c r="A112" s="6"/>
      <c r="B112" s="33"/>
      <c r="C112" s="34"/>
      <c r="D112" s="7"/>
      <c r="E112" s="7"/>
      <c r="F112" s="35"/>
      <c r="G112" s="228"/>
      <c r="H112" s="35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</row>
    <row r="113" spans="1:37" s="26" customFormat="1" ht="18">
      <c r="A113" s="6"/>
      <c r="B113" s="33"/>
      <c r="C113" s="34"/>
      <c r="D113" s="7"/>
      <c r="E113" s="7"/>
      <c r="F113" s="35"/>
      <c r="G113" s="228"/>
      <c r="H113" s="35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21"/>
      <c r="AG113" s="221"/>
      <c r="AH113" s="221"/>
      <c r="AI113" s="221"/>
      <c r="AJ113" s="221"/>
      <c r="AK113" s="221"/>
    </row>
    <row r="114" spans="1:37" s="26" customFormat="1" ht="18">
      <c r="A114" s="6"/>
      <c r="B114" s="33"/>
      <c r="C114" s="34"/>
      <c r="D114" s="7"/>
      <c r="E114" s="7"/>
      <c r="F114" s="35"/>
      <c r="G114" s="228"/>
      <c r="H114" s="35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</row>
    <row r="115" spans="1:37" s="26" customFormat="1" ht="18">
      <c r="A115" s="6"/>
      <c r="B115" s="33"/>
      <c r="C115" s="34"/>
      <c r="D115" s="7"/>
      <c r="E115" s="7"/>
      <c r="F115" s="35"/>
      <c r="G115" s="228"/>
      <c r="H115" s="35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1"/>
      <c r="AH115" s="221"/>
      <c r="AI115" s="221"/>
      <c r="AJ115" s="221"/>
      <c r="AK115" s="221"/>
    </row>
    <row r="116" spans="1:37" s="26" customFormat="1" ht="18">
      <c r="A116" s="6"/>
      <c r="B116" s="33"/>
      <c r="C116" s="34"/>
      <c r="D116" s="7"/>
      <c r="E116" s="7"/>
      <c r="F116" s="35"/>
      <c r="G116" s="228"/>
      <c r="H116" s="35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21"/>
      <c r="AG116" s="221"/>
      <c r="AH116" s="221"/>
      <c r="AI116" s="221"/>
      <c r="AJ116" s="221"/>
      <c r="AK116" s="221"/>
    </row>
    <row r="117" spans="1:37" s="26" customFormat="1" ht="18">
      <c r="A117" s="6"/>
      <c r="B117" s="33"/>
      <c r="C117" s="34"/>
      <c r="D117" s="7"/>
      <c r="E117" s="7"/>
      <c r="F117" s="35"/>
      <c r="G117" s="228"/>
      <c r="H117" s="35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1"/>
      <c r="AB117" s="221"/>
      <c r="AC117" s="221"/>
      <c r="AD117" s="221"/>
      <c r="AE117" s="221"/>
      <c r="AF117" s="221"/>
      <c r="AG117" s="221"/>
      <c r="AH117" s="221"/>
      <c r="AI117" s="221"/>
      <c r="AJ117" s="221"/>
      <c r="AK117" s="221"/>
    </row>
    <row r="118" spans="1:37" s="26" customFormat="1" ht="18">
      <c r="A118" s="6"/>
      <c r="B118" s="33"/>
      <c r="C118" s="34"/>
      <c r="D118" s="7"/>
      <c r="E118" s="7"/>
      <c r="F118" s="35"/>
      <c r="G118" s="228"/>
      <c r="H118" s="35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</row>
    <row r="119" spans="1:37" s="26" customFormat="1" ht="18">
      <c r="A119" s="6"/>
      <c r="B119" s="33"/>
      <c r="C119" s="34"/>
      <c r="D119" s="7"/>
      <c r="E119" s="7"/>
      <c r="F119" s="35"/>
      <c r="G119" s="228"/>
      <c r="H119" s="35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21"/>
      <c r="Z119" s="221"/>
      <c r="AA119" s="221"/>
      <c r="AB119" s="221"/>
      <c r="AC119" s="221"/>
      <c r="AD119" s="221"/>
      <c r="AE119" s="221"/>
      <c r="AF119" s="221"/>
      <c r="AG119" s="221"/>
      <c r="AH119" s="221"/>
      <c r="AI119" s="221"/>
      <c r="AJ119" s="221"/>
      <c r="AK119" s="221"/>
    </row>
    <row r="120" spans="1:37" s="26" customFormat="1" ht="18">
      <c r="A120" s="6"/>
      <c r="B120" s="33"/>
      <c r="C120" s="34"/>
      <c r="D120" s="7"/>
      <c r="E120" s="7"/>
      <c r="F120" s="35"/>
      <c r="G120" s="228"/>
      <c r="H120" s="35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  <c r="AH120" s="221"/>
      <c r="AI120" s="221"/>
      <c r="AJ120" s="221"/>
      <c r="AK120" s="221"/>
    </row>
    <row r="121" spans="1:37" s="26" customFormat="1" ht="18">
      <c r="A121" s="6"/>
      <c r="B121" s="33"/>
      <c r="C121" s="34"/>
      <c r="D121" s="7"/>
      <c r="E121" s="7"/>
      <c r="F121" s="35"/>
      <c r="G121" s="228"/>
      <c r="H121" s="35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1"/>
      <c r="AH121" s="221"/>
      <c r="AI121" s="221"/>
      <c r="AJ121" s="221"/>
      <c r="AK121" s="221"/>
    </row>
    <row r="122" spans="1:37" s="26" customFormat="1" ht="18">
      <c r="A122" s="6"/>
      <c r="B122" s="33"/>
      <c r="C122" s="34"/>
      <c r="D122" s="7"/>
      <c r="E122" s="7"/>
      <c r="F122" s="35"/>
      <c r="G122" s="228"/>
      <c r="H122" s="35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  <c r="AF122" s="221"/>
      <c r="AG122" s="221"/>
      <c r="AH122" s="221"/>
      <c r="AI122" s="221"/>
      <c r="AJ122" s="221"/>
      <c r="AK122" s="221"/>
    </row>
    <row r="123" spans="1:37" s="26" customFormat="1" ht="18">
      <c r="A123" s="6"/>
      <c r="B123" s="33"/>
      <c r="C123" s="34"/>
      <c r="D123" s="7"/>
      <c r="E123" s="7"/>
      <c r="F123" s="35"/>
      <c r="G123" s="228"/>
      <c r="H123" s="35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  <c r="AF123" s="221"/>
      <c r="AG123" s="221"/>
      <c r="AH123" s="221"/>
      <c r="AI123" s="221"/>
      <c r="AJ123" s="221"/>
      <c r="AK123" s="221"/>
    </row>
    <row r="124" spans="1:37" s="26" customFormat="1" ht="18">
      <c r="A124" s="6"/>
      <c r="B124" s="33"/>
      <c r="C124" s="34"/>
      <c r="D124" s="7"/>
      <c r="E124" s="7"/>
      <c r="F124" s="35"/>
      <c r="G124" s="228"/>
      <c r="H124" s="35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  <c r="AA124" s="221"/>
      <c r="AB124" s="221"/>
      <c r="AC124" s="221"/>
      <c r="AD124" s="221"/>
      <c r="AE124" s="221"/>
      <c r="AF124" s="221"/>
      <c r="AG124" s="221"/>
      <c r="AH124" s="221"/>
      <c r="AI124" s="221"/>
      <c r="AJ124" s="221"/>
      <c r="AK124" s="221"/>
    </row>
    <row r="125" spans="1:37" s="26" customFormat="1" ht="18">
      <c r="A125" s="6"/>
      <c r="B125" s="33"/>
      <c r="C125" s="34"/>
      <c r="D125" s="7"/>
      <c r="E125" s="7"/>
      <c r="F125" s="35"/>
      <c r="G125" s="228"/>
      <c r="H125" s="35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  <c r="Z125" s="221"/>
      <c r="AA125" s="221"/>
      <c r="AB125" s="221"/>
      <c r="AC125" s="221"/>
      <c r="AD125" s="221"/>
      <c r="AE125" s="221"/>
      <c r="AF125" s="221"/>
      <c r="AG125" s="221"/>
      <c r="AH125" s="221"/>
      <c r="AI125" s="221"/>
      <c r="AJ125" s="221"/>
      <c r="AK125" s="221"/>
    </row>
    <row r="126" spans="1:37" s="26" customFormat="1" ht="18">
      <c r="A126" s="6"/>
      <c r="B126" s="33"/>
      <c r="C126" s="34"/>
      <c r="D126" s="7"/>
      <c r="E126" s="7"/>
      <c r="F126" s="35"/>
      <c r="G126" s="228"/>
      <c r="H126" s="35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  <c r="AA126" s="221"/>
      <c r="AB126" s="221"/>
      <c r="AC126" s="221"/>
      <c r="AD126" s="221"/>
      <c r="AE126" s="221"/>
      <c r="AF126" s="221"/>
      <c r="AG126" s="221"/>
      <c r="AH126" s="221"/>
      <c r="AI126" s="221"/>
      <c r="AJ126" s="221"/>
      <c r="AK126" s="221"/>
    </row>
    <row r="127" spans="1:37" s="26" customFormat="1" ht="18">
      <c r="A127" s="6"/>
      <c r="B127" s="33"/>
      <c r="C127" s="34"/>
      <c r="D127" s="7"/>
      <c r="E127" s="7"/>
      <c r="F127" s="35"/>
      <c r="G127" s="228"/>
      <c r="H127" s="35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  <c r="AA127" s="221"/>
      <c r="AB127" s="221"/>
      <c r="AC127" s="221"/>
      <c r="AD127" s="221"/>
      <c r="AE127" s="221"/>
      <c r="AF127" s="221"/>
      <c r="AG127" s="221"/>
      <c r="AH127" s="221"/>
      <c r="AI127" s="221"/>
      <c r="AJ127" s="221"/>
      <c r="AK127" s="221"/>
    </row>
    <row r="128" spans="1:37" s="26" customFormat="1" ht="18">
      <c r="A128" s="6"/>
      <c r="B128" s="33"/>
      <c r="C128" s="34"/>
      <c r="D128" s="7"/>
      <c r="E128" s="7"/>
      <c r="F128" s="35"/>
      <c r="G128" s="228"/>
      <c r="H128" s="35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  <c r="Z128" s="22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21"/>
      <c r="AK128" s="221"/>
    </row>
    <row r="129" spans="1:37" s="26" customFormat="1" ht="18">
      <c r="A129" s="6"/>
      <c r="B129" s="33"/>
      <c r="C129" s="34"/>
      <c r="D129" s="7"/>
      <c r="E129" s="7"/>
      <c r="F129" s="35"/>
      <c r="G129" s="228"/>
      <c r="H129" s="35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221"/>
      <c r="AF129" s="221"/>
      <c r="AG129" s="221"/>
      <c r="AH129" s="221"/>
      <c r="AI129" s="221"/>
      <c r="AJ129" s="221"/>
      <c r="AK129" s="221"/>
    </row>
    <row r="130" spans="1:37" s="26" customFormat="1" ht="18">
      <c r="A130" s="6"/>
      <c r="B130" s="33"/>
      <c r="C130" s="34"/>
      <c r="D130" s="7"/>
      <c r="E130" s="7"/>
      <c r="F130" s="35"/>
      <c r="G130" s="228"/>
      <c r="H130" s="35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1"/>
      <c r="AA130" s="221"/>
      <c r="AB130" s="221"/>
      <c r="AC130" s="221"/>
      <c r="AD130" s="221"/>
      <c r="AE130" s="221"/>
      <c r="AF130" s="221"/>
      <c r="AG130" s="221"/>
      <c r="AH130" s="221"/>
      <c r="AI130" s="221"/>
      <c r="AJ130" s="221"/>
      <c r="AK130" s="221"/>
    </row>
    <row r="131" spans="1:37" s="26" customFormat="1" ht="18">
      <c r="A131" s="6"/>
      <c r="B131" s="33"/>
      <c r="C131" s="34"/>
      <c r="D131" s="7"/>
      <c r="E131" s="7"/>
      <c r="F131" s="35"/>
      <c r="G131" s="228"/>
      <c r="H131" s="35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  <c r="Z131" s="221"/>
      <c r="AA131" s="221"/>
      <c r="AB131" s="221"/>
      <c r="AC131" s="221"/>
      <c r="AD131" s="221"/>
      <c r="AE131" s="221"/>
      <c r="AF131" s="221"/>
      <c r="AG131" s="221"/>
      <c r="AH131" s="221"/>
      <c r="AI131" s="221"/>
      <c r="AJ131" s="221"/>
      <c r="AK131" s="221"/>
    </row>
    <row r="132" spans="1:37" s="26" customFormat="1" ht="18">
      <c r="A132" s="6"/>
      <c r="B132" s="33"/>
      <c r="C132" s="34"/>
      <c r="D132" s="7"/>
      <c r="E132" s="7"/>
      <c r="F132" s="35"/>
      <c r="G132" s="228"/>
      <c r="H132" s="35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/>
      <c r="Y132" s="221"/>
      <c r="Z132" s="221"/>
      <c r="AA132" s="221"/>
      <c r="AB132" s="221"/>
      <c r="AC132" s="221"/>
      <c r="AD132" s="221"/>
      <c r="AE132" s="221"/>
      <c r="AF132" s="221"/>
      <c r="AG132" s="221"/>
      <c r="AH132" s="221"/>
      <c r="AI132" s="221"/>
      <c r="AJ132" s="221"/>
      <c r="AK132" s="221"/>
    </row>
    <row r="133" spans="1:37" s="26" customFormat="1" ht="18">
      <c r="A133" s="6"/>
      <c r="B133" s="33"/>
      <c r="C133" s="34"/>
      <c r="D133" s="7"/>
      <c r="E133" s="7"/>
      <c r="F133" s="35"/>
      <c r="G133" s="228"/>
      <c r="H133" s="35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21"/>
      <c r="Z133" s="221"/>
      <c r="AA133" s="221"/>
      <c r="AB133" s="221"/>
      <c r="AC133" s="221"/>
      <c r="AD133" s="221"/>
      <c r="AE133" s="221"/>
      <c r="AF133" s="221"/>
      <c r="AG133" s="221"/>
      <c r="AH133" s="221"/>
      <c r="AI133" s="221"/>
      <c r="AJ133" s="221"/>
      <c r="AK133" s="221"/>
    </row>
    <row r="134" spans="1:37" s="26" customFormat="1" ht="18">
      <c r="A134" s="6"/>
      <c r="B134" s="33"/>
      <c r="C134" s="34"/>
      <c r="D134" s="7"/>
      <c r="E134" s="7"/>
      <c r="F134" s="35"/>
      <c r="G134" s="228"/>
      <c r="H134" s="35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Z134" s="221"/>
      <c r="AA134" s="221"/>
      <c r="AB134" s="221"/>
      <c r="AC134" s="221"/>
      <c r="AD134" s="221"/>
      <c r="AE134" s="221"/>
      <c r="AF134" s="221"/>
      <c r="AG134" s="221"/>
      <c r="AH134" s="221"/>
      <c r="AI134" s="221"/>
      <c r="AJ134" s="221"/>
      <c r="AK134" s="221"/>
    </row>
    <row r="135" spans="1:37" s="26" customFormat="1" ht="18">
      <c r="A135" s="6"/>
      <c r="B135" s="33"/>
      <c r="C135" s="34"/>
      <c r="D135" s="7"/>
      <c r="E135" s="7"/>
      <c r="F135" s="35"/>
      <c r="G135" s="228"/>
      <c r="H135" s="35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  <c r="Z135" s="221"/>
      <c r="AA135" s="221"/>
      <c r="AB135" s="221"/>
      <c r="AC135" s="221"/>
      <c r="AD135" s="221"/>
      <c r="AE135" s="221"/>
      <c r="AF135" s="221"/>
      <c r="AG135" s="221"/>
      <c r="AH135" s="221"/>
      <c r="AI135" s="221"/>
      <c r="AJ135" s="221"/>
      <c r="AK135" s="221"/>
    </row>
    <row r="136" spans="1:37" s="26" customFormat="1" ht="18">
      <c r="A136" s="6"/>
      <c r="B136" s="33"/>
      <c r="C136" s="34"/>
      <c r="D136" s="7"/>
      <c r="E136" s="7"/>
      <c r="F136" s="35"/>
      <c r="G136" s="228"/>
      <c r="H136" s="35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221"/>
      <c r="AA136" s="221"/>
      <c r="AB136" s="221"/>
      <c r="AC136" s="221"/>
      <c r="AD136" s="221"/>
      <c r="AE136" s="221"/>
      <c r="AF136" s="221"/>
      <c r="AG136" s="221"/>
      <c r="AH136" s="221"/>
      <c r="AI136" s="221"/>
      <c r="AJ136" s="221"/>
      <c r="AK136" s="221"/>
    </row>
    <row r="137" spans="1:37" s="26" customFormat="1" ht="18">
      <c r="A137" s="6"/>
      <c r="B137" s="33"/>
      <c r="C137" s="34"/>
      <c r="D137" s="7"/>
      <c r="E137" s="7"/>
      <c r="F137" s="35"/>
      <c r="G137" s="228"/>
      <c r="H137" s="35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  <c r="Y137" s="221"/>
      <c r="Z137" s="221"/>
      <c r="AA137" s="221"/>
      <c r="AB137" s="221"/>
      <c r="AC137" s="221"/>
      <c r="AD137" s="221"/>
      <c r="AE137" s="221"/>
      <c r="AF137" s="221"/>
      <c r="AG137" s="221"/>
      <c r="AH137" s="221"/>
      <c r="AI137" s="221"/>
      <c r="AJ137" s="221"/>
      <c r="AK137" s="221"/>
    </row>
    <row r="138" spans="1:37" s="26" customFormat="1" ht="18">
      <c r="A138" s="6"/>
      <c r="B138" s="33"/>
      <c r="C138" s="34"/>
      <c r="D138" s="7"/>
      <c r="E138" s="7"/>
      <c r="F138" s="35"/>
      <c r="G138" s="228"/>
      <c r="H138" s="35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  <c r="AF138" s="221"/>
      <c r="AG138" s="221"/>
      <c r="AH138" s="221"/>
      <c r="AI138" s="221"/>
      <c r="AJ138" s="221"/>
      <c r="AK138" s="221"/>
    </row>
    <row r="139" spans="1:37" s="26" customFormat="1" ht="18">
      <c r="A139" s="6"/>
      <c r="B139" s="33"/>
      <c r="C139" s="34"/>
      <c r="D139" s="7"/>
      <c r="E139" s="7"/>
      <c r="F139" s="35"/>
      <c r="G139" s="228"/>
      <c r="H139" s="35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221"/>
      <c r="T139" s="221"/>
      <c r="U139" s="221"/>
      <c r="V139" s="221"/>
      <c r="W139" s="221"/>
      <c r="X139" s="221"/>
      <c r="Y139" s="221"/>
      <c r="Z139" s="221"/>
      <c r="AA139" s="221"/>
      <c r="AB139" s="221"/>
      <c r="AC139" s="221"/>
      <c r="AD139" s="221"/>
      <c r="AE139" s="221"/>
      <c r="AF139" s="221"/>
      <c r="AG139" s="221"/>
      <c r="AH139" s="221"/>
      <c r="AI139" s="221"/>
      <c r="AJ139" s="221"/>
      <c r="AK139" s="221"/>
    </row>
    <row r="140" spans="1:37" s="26" customFormat="1" ht="18">
      <c r="A140" s="6"/>
      <c r="B140" s="33"/>
      <c r="C140" s="34"/>
      <c r="D140" s="7"/>
      <c r="E140" s="7"/>
      <c r="F140" s="35"/>
      <c r="G140" s="228"/>
      <c r="H140" s="35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221"/>
      <c r="U140" s="221"/>
      <c r="V140" s="221"/>
      <c r="W140" s="221"/>
      <c r="X140" s="221"/>
      <c r="Y140" s="221"/>
      <c r="Z140" s="221"/>
      <c r="AA140" s="221"/>
      <c r="AB140" s="221"/>
      <c r="AC140" s="221"/>
      <c r="AD140" s="221"/>
      <c r="AE140" s="221"/>
      <c r="AF140" s="221"/>
      <c r="AG140" s="221"/>
      <c r="AH140" s="221"/>
      <c r="AI140" s="221"/>
      <c r="AJ140" s="221"/>
      <c r="AK140" s="221"/>
    </row>
    <row r="141" spans="1:37" s="26" customFormat="1" ht="18">
      <c r="A141" s="6"/>
      <c r="B141" s="33"/>
      <c r="C141" s="34"/>
      <c r="D141" s="7"/>
      <c r="E141" s="7"/>
      <c r="F141" s="35"/>
      <c r="G141" s="228"/>
      <c r="H141" s="35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  <c r="Y141" s="221"/>
      <c r="Z141" s="221"/>
      <c r="AA141" s="221"/>
      <c r="AB141" s="221"/>
      <c r="AC141" s="221"/>
      <c r="AD141" s="221"/>
      <c r="AE141" s="221"/>
      <c r="AF141" s="221"/>
      <c r="AG141" s="221"/>
      <c r="AH141" s="221"/>
      <c r="AI141" s="221"/>
      <c r="AJ141" s="221"/>
      <c r="AK141" s="221"/>
    </row>
    <row r="142" spans="1:37" s="26" customFormat="1" ht="18">
      <c r="A142" s="6"/>
      <c r="B142" s="33"/>
      <c r="C142" s="34"/>
      <c r="D142" s="7"/>
      <c r="E142" s="7"/>
      <c r="F142" s="35"/>
      <c r="G142" s="228"/>
      <c r="H142" s="35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  <c r="W142" s="221"/>
      <c r="X142" s="221"/>
      <c r="Y142" s="221"/>
      <c r="Z142" s="221"/>
      <c r="AA142" s="221"/>
      <c r="AB142" s="221"/>
      <c r="AC142" s="221"/>
      <c r="AD142" s="221"/>
      <c r="AE142" s="221"/>
      <c r="AF142" s="221"/>
      <c r="AG142" s="221"/>
      <c r="AH142" s="221"/>
      <c r="AI142" s="221"/>
      <c r="AJ142" s="221"/>
      <c r="AK142" s="221"/>
    </row>
    <row r="143" spans="1:37" s="26" customFormat="1" ht="18">
      <c r="A143" s="6"/>
      <c r="B143" s="33"/>
      <c r="C143" s="34"/>
      <c r="D143" s="7"/>
      <c r="E143" s="7"/>
      <c r="F143" s="35"/>
      <c r="G143" s="228"/>
      <c r="H143" s="35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B143" s="221"/>
      <c r="AC143" s="221"/>
      <c r="AD143" s="221"/>
      <c r="AE143" s="221"/>
      <c r="AF143" s="221"/>
      <c r="AG143" s="221"/>
      <c r="AH143" s="221"/>
      <c r="AI143" s="221"/>
      <c r="AJ143" s="221"/>
      <c r="AK143" s="221"/>
    </row>
    <row r="144" spans="1:37" s="26" customFormat="1" ht="18">
      <c r="A144" s="6"/>
      <c r="B144" s="33"/>
      <c r="C144" s="34"/>
      <c r="D144" s="7"/>
      <c r="E144" s="7"/>
      <c r="F144" s="35"/>
      <c r="G144" s="228"/>
      <c r="H144" s="35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  <c r="Z144" s="221"/>
      <c r="AA144" s="221"/>
      <c r="AB144" s="221"/>
      <c r="AC144" s="221"/>
      <c r="AD144" s="221"/>
      <c r="AE144" s="221"/>
      <c r="AF144" s="221"/>
      <c r="AG144" s="221"/>
      <c r="AH144" s="221"/>
      <c r="AI144" s="221"/>
      <c r="AJ144" s="221"/>
      <c r="AK144" s="221"/>
    </row>
    <row r="145" spans="1:37" s="26" customFormat="1" ht="18">
      <c r="A145" s="6"/>
      <c r="B145" s="33"/>
      <c r="C145" s="34"/>
      <c r="D145" s="7"/>
      <c r="E145" s="7"/>
      <c r="F145" s="35"/>
      <c r="G145" s="228"/>
      <c r="H145" s="35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  <c r="Z145" s="221"/>
      <c r="AA145" s="221"/>
      <c r="AB145" s="221"/>
      <c r="AC145" s="221"/>
      <c r="AD145" s="221"/>
      <c r="AE145" s="221"/>
      <c r="AF145" s="221"/>
      <c r="AG145" s="221"/>
      <c r="AH145" s="221"/>
      <c r="AI145" s="221"/>
      <c r="AJ145" s="221"/>
      <c r="AK145" s="221"/>
    </row>
    <row r="146" spans="1:37" s="26" customFormat="1" ht="18">
      <c r="A146" s="6"/>
      <c r="B146" s="33"/>
      <c r="C146" s="34"/>
      <c r="D146" s="7"/>
      <c r="E146" s="7"/>
      <c r="F146" s="35"/>
      <c r="G146" s="228"/>
      <c r="H146" s="35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1"/>
      <c r="Z146" s="221"/>
      <c r="AA146" s="221"/>
      <c r="AB146" s="221"/>
      <c r="AC146" s="221"/>
      <c r="AD146" s="221"/>
      <c r="AE146" s="221"/>
      <c r="AF146" s="221"/>
      <c r="AG146" s="221"/>
      <c r="AH146" s="221"/>
      <c r="AI146" s="221"/>
      <c r="AJ146" s="221"/>
      <c r="AK146" s="221"/>
    </row>
  </sheetData>
  <sheetProtection/>
  <mergeCells count="12">
    <mergeCell ref="A1:H1"/>
    <mergeCell ref="A2:H2"/>
    <mergeCell ref="A3:H3"/>
    <mergeCell ref="A4:H4"/>
    <mergeCell ref="A5:H5"/>
    <mergeCell ref="A6:H6"/>
    <mergeCell ref="A7:F7"/>
    <mergeCell ref="A8:F8"/>
    <mergeCell ref="B10:D10"/>
    <mergeCell ref="B11:D11"/>
    <mergeCell ref="B12:D12"/>
    <mergeCell ref="B13:D13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48" r:id="rId1"/>
  <colBreaks count="1" manualBreakCount="1">
    <brk id="8" max="9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85" zoomScaleSheetLayoutView="85" zoomScalePageLayoutView="0" workbookViewId="0" topLeftCell="A1">
      <selection activeCell="B14" sqref="B14"/>
    </sheetView>
  </sheetViews>
  <sheetFormatPr defaultColWidth="9.28125" defaultRowHeight="15"/>
  <cols>
    <col min="1" max="1" width="6.00390625" style="80" customWidth="1"/>
    <col min="2" max="2" width="73.00390625" style="80" customWidth="1"/>
    <col min="3" max="3" width="22.28125" style="83" customWidth="1"/>
    <col min="4" max="16384" width="9.28125" style="80" customWidth="1"/>
  </cols>
  <sheetData>
    <row r="1" spans="1:7" s="38" customFormat="1" ht="15.75" customHeight="1">
      <c r="A1" s="455" t="s">
        <v>128</v>
      </c>
      <c r="B1" s="455"/>
      <c r="C1" s="455"/>
      <c r="D1" s="55"/>
      <c r="E1" s="55"/>
      <c r="F1" s="55"/>
      <c r="G1" s="55"/>
    </row>
    <row r="2" spans="1:7" s="38" customFormat="1" ht="15.75" customHeight="1">
      <c r="A2" s="455" t="s">
        <v>240</v>
      </c>
      <c r="B2" s="455"/>
      <c r="C2" s="455"/>
      <c r="D2" s="55"/>
      <c r="E2" s="55"/>
      <c r="F2" s="55"/>
      <c r="G2" s="55"/>
    </row>
    <row r="3" spans="1:7" s="38" customFormat="1" ht="15.75" customHeight="1">
      <c r="A3" s="455" t="s">
        <v>373</v>
      </c>
      <c r="B3" s="455"/>
      <c r="C3" s="455"/>
      <c r="D3" s="55"/>
      <c r="E3" s="55"/>
      <c r="F3" s="55"/>
      <c r="G3" s="55"/>
    </row>
    <row r="4" spans="1:7" s="39" customFormat="1" ht="16.5" customHeight="1">
      <c r="A4" s="456" t="s">
        <v>265</v>
      </c>
      <c r="B4" s="456"/>
      <c r="C4" s="456"/>
      <c r="D4" s="56"/>
      <c r="E4" s="56"/>
      <c r="F4" s="56"/>
      <c r="G4" s="56"/>
    </row>
    <row r="5" spans="1:7" s="39" customFormat="1" ht="16.5" customHeight="1">
      <c r="A5" s="456" t="s">
        <v>250</v>
      </c>
      <c r="B5" s="456"/>
      <c r="C5" s="456"/>
      <c r="D5" s="56"/>
      <c r="E5" s="56"/>
      <c r="F5" s="56"/>
      <c r="G5" s="56"/>
    </row>
    <row r="6" spans="2:3" ht="15">
      <c r="B6" s="501" t="s">
        <v>458</v>
      </c>
      <c r="C6" s="501"/>
    </row>
    <row r="7" spans="2:3" ht="14.25">
      <c r="B7" s="514" t="s">
        <v>472</v>
      </c>
      <c r="C7" s="502"/>
    </row>
    <row r="8" spans="1:3" ht="27" customHeight="1">
      <c r="A8" s="499" t="s">
        <v>473</v>
      </c>
      <c r="B8" s="499"/>
      <c r="C8" s="499"/>
    </row>
    <row r="9" spans="1:3" ht="14.25" customHeight="1">
      <c r="A9" s="500" t="s">
        <v>457</v>
      </c>
      <c r="B9" s="500"/>
      <c r="C9" s="500"/>
    </row>
    <row r="10" spans="1:2" ht="17.25">
      <c r="A10" s="81"/>
      <c r="B10" s="82"/>
    </row>
    <row r="11" spans="1:2" ht="15">
      <c r="A11" s="81"/>
      <c r="B11" s="84"/>
    </row>
    <row r="12" ht="18">
      <c r="B12" s="85" t="s">
        <v>157</v>
      </c>
    </row>
    <row r="13" spans="1:3" ht="15">
      <c r="A13" s="86"/>
      <c r="C13" s="229" t="s">
        <v>138</v>
      </c>
    </row>
    <row r="14" spans="1:3" ht="63" customHeight="1">
      <c r="A14" s="87" t="s">
        <v>158</v>
      </c>
      <c r="B14" s="284" t="s">
        <v>159</v>
      </c>
      <c r="C14" s="285" t="s">
        <v>219</v>
      </c>
    </row>
    <row r="15" spans="1:3" ht="18">
      <c r="A15" s="87">
        <v>1</v>
      </c>
      <c r="B15" s="286" t="s">
        <v>160</v>
      </c>
      <c r="C15" s="287">
        <v>0</v>
      </c>
    </row>
    <row r="16" spans="1:3" ht="36">
      <c r="A16" s="87">
        <v>2</v>
      </c>
      <c r="B16" s="286" t="s">
        <v>162</v>
      </c>
      <c r="C16" s="287">
        <v>0</v>
      </c>
    </row>
    <row r="17" spans="1:3" ht="18">
      <c r="A17" s="87">
        <v>3</v>
      </c>
      <c r="B17" s="286" t="s">
        <v>163</v>
      </c>
      <c r="C17" s="287">
        <v>0</v>
      </c>
    </row>
    <row r="18" spans="1:3" ht="18">
      <c r="A18" s="87"/>
      <c r="B18" s="286" t="s">
        <v>164</v>
      </c>
      <c r="C18" s="288">
        <f>+C16+C17</f>
        <v>0</v>
      </c>
    </row>
    <row r="19" ht="15">
      <c r="A19" s="86"/>
    </row>
    <row r="20" ht="15">
      <c r="A20" s="86"/>
    </row>
    <row r="21" spans="1:2" ht="18">
      <c r="A21" s="86"/>
      <c r="B21" s="85" t="s">
        <v>165</v>
      </c>
    </row>
    <row r="22" ht="18">
      <c r="A22" s="85"/>
    </row>
    <row r="23" ht="15">
      <c r="A23" s="86"/>
    </row>
    <row r="24" spans="1:3" ht="69" customHeight="1">
      <c r="A24" s="284" t="s">
        <v>158</v>
      </c>
      <c r="B24" s="284" t="s">
        <v>159</v>
      </c>
      <c r="C24" s="285" t="s">
        <v>459</v>
      </c>
    </row>
    <row r="25" spans="1:3" ht="18">
      <c r="A25" s="284">
        <v>1</v>
      </c>
      <c r="B25" s="286" t="s">
        <v>160</v>
      </c>
      <c r="C25" s="287">
        <v>0</v>
      </c>
    </row>
    <row r="26" spans="1:3" ht="36">
      <c r="A26" s="284">
        <v>2</v>
      </c>
      <c r="B26" s="286" t="s">
        <v>162</v>
      </c>
      <c r="C26" s="287">
        <v>0</v>
      </c>
    </row>
    <row r="27" spans="1:3" ht="18">
      <c r="A27" s="284">
        <v>3</v>
      </c>
      <c r="B27" s="286" t="s">
        <v>163</v>
      </c>
      <c r="C27" s="287">
        <v>0</v>
      </c>
    </row>
    <row r="28" spans="1:3" ht="18">
      <c r="A28" s="284"/>
      <c r="B28" s="286" t="s">
        <v>164</v>
      </c>
      <c r="C28" s="288">
        <f>+C26</f>
        <v>0</v>
      </c>
    </row>
    <row r="29" ht="15">
      <c r="A29" s="88"/>
    </row>
  </sheetData>
  <sheetProtection/>
  <mergeCells count="9">
    <mergeCell ref="A8:C8"/>
    <mergeCell ref="A9:C9"/>
    <mergeCell ref="A1:C1"/>
    <mergeCell ref="A2:C2"/>
    <mergeCell ref="A3:C3"/>
    <mergeCell ref="A4:C4"/>
    <mergeCell ref="A5:C5"/>
    <mergeCell ref="B6:C6"/>
    <mergeCell ref="B7:C7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">
      <selection activeCell="B11" sqref="B11"/>
    </sheetView>
  </sheetViews>
  <sheetFormatPr defaultColWidth="9.28125" defaultRowHeight="15"/>
  <cols>
    <col min="1" max="1" width="9.28125" style="80" customWidth="1"/>
    <col min="2" max="2" width="65.28125" style="80" customWidth="1"/>
    <col min="3" max="3" width="15.28125" style="80" customWidth="1"/>
    <col min="4" max="4" width="15.28125" style="83" customWidth="1"/>
    <col min="5" max="16384" width="9.28125" style="80" customWidth="1"/>
  </cols>
  <sheetData>
    <row r="1" spans="1:8" s="38" customFormat="1" ht="15.75" customHeight="1">
      <c r="A1" s="455" t="s">
        <v>60</v>
      </c>
      <c r="B1" s="455"/>
      <c r="C1" s="455"/>
      <c r="D1" s="455"/>
      <c r="E1" s="55"/>
      <c r="F1" s="55"/>
      <c r="G1" s="55"/>
      <c r="H1" s="55"/>
    </row>
    <row r="2" spans="1:8" s="38" customFormat="1" ht="15.75" customHeight="1">
      <c r="A2" s="455" t="s">
        <v>239</v>
      </c>
      <c r="B2" s="455"/>
      <c r="C2" s="455"/>
      <c r="D2" s="455"/>
      <c r="E2" s="55"/>
      <c r="F2" s="55"/>
      <c r="G2" s="55"/>
      <c r="H2" s="55"/>
    </row>
    <row r="3" spans="1:8" s="38" customFormat="1" ht="15.75" customHeight="1">
      <c r="A3" s="455" t="s">
        <v>373</v>
      </c>
      <c r="B3" s="455"/>
      <c r="C3" s="455"/>
      <c r="D3" s="455"/>
      <c r="E3" s="55"/>
      <c r="F3" s="55"/>
      <c r="G3" s="55"/>
      <c r="H3" s="55"/>
    </row>
    <row r="4" spans="1:8" s="39" customFormat="1" ht="16.5" customHeight="1">
      <c r="A4" s="456" t="s">
        <v>265</v>
      </c>
      <c r="B4" s="456"/>
      <c r="C4" s="456"/>
      <c r="D4" s="456"/>
      <c r="E4" s="56"/>
      <c r="F4" s="56"/>
      <c r="G4" s="56"/>
      <c r="H4" s="56"/>
    </row>
    <row r="5" spans="1:8" s="39" customFormat="1" ht="16.5" customHeight="1">
      <c r="A5" s="456" t="s">
        <v>250</v>
      </c>
      <c r="B5" s="456"/>
      <c r="C5" s="456"/>
      <c r="D5" s="456"/>
      <c r="E5" s="56"/>
      <c r="F5" s="56"/>
      <c r="G5" s="56"/>
      <c r="H5" s="56"/>
    </row>
    <row r="6" spans="1:4" ht="15">
      <c r="A6" s="294"/>
      <c r="B6" s="501" t="s">
        <v>460</v>
      </c>
      <c r="C6" s="501"/>
      <c r="D6" s="501"/>
    </row>
    <row r="8" spans="1:4" ht="27" customHeight="1">
      <c r="A8" s="499" t="s">
        <v>474</v>
      </c>
      <c r="B8" s="499"/>
      <c r="C8" s="499"/>
      <c r="D8" s="499"/>
    </row>
    <row r="9" spans="1:4" ht="17.25">
      <c r="A9" s="500" t="s">
        <v>461</v>
      </c>
      <c r="B9" s="500"/>
      <c r="C9" s="500"/>
      <c r="D9" s="500"/>
    </row>
    <row r="10" spans="1:3" ht="17.25">
      <c r="A10" s="81"/>
      <c r="B10" s="82"/>
      <c r="C10" s="82"/>
    </row>
    <row r="11" spans="1:3" ht="15">
      <c r="A11" s="81"/>
      <c r="B11" s="84"/>
      <c r="C11" s="84"/>
    </row>
    <row r="12" spans="2:3" ht="18">
      <c r="B12" s="85" t="s">
        <v>157</v>
      </c>
      <c r="C12" s="85"/>
    </row>
    <row r="13" spans="1:4" ht="15">
      <c r="A13" s="86"/>
      <c r="D13" s="292" t="s">
        <v>138</v>
      </c>
    </row>
    <row r="14" spans="1:4" ht="86.25" customHeight="1">
      <c r="A14" s="87" t="s">
        <v>158</v>
      </c>
      <c r="B14" s="87" t="s">
        <v>159</v>
      </c>
      <c r="C14" s="89" t="s">
        <v>236</v>
      </c>
      <c r="D14" s="89" t="s">
        <v>462</v>
      </c>
    </row>
    <row r="15" spans="1:4" ht="18">
      <c r="A15" s="87">
        <v>1</v>
      </c>
      <c r="B15" s="286" t="s">
        <v>160</v>
      </c>
      <c r="C15" s="289">
        <v>0</v>
      </c>
      <c r="D15" s="290">
        <v>0</v>
      </c>
    </row>
    <row r="16" spans="1:4" ht="36">
      <c r="A16" s="87">
        <v>2</v>
      </c>
      <c r="B16" s="286" t="s">
        <v>162</v>
      </c>
      <c r="C16" s="289">
        <v>0</v>
      </c>
      <c r="D16" s="290">
        <v>0</v>
      </c>
    </row>
    <row r="17" spans="1:4" ht="18">
      <c r="A17" s="87">
        <v>3</v>
      </c>
      <c r="B17" s="286" t="s">
        <v>163</v>
      </c>
      <c r="C17" s="289">
        <v>0</v>
      </c>
      <c r="D17" s="290">
        <v>0</v>
      </c>
    </row>
    <row r="18" spans="1:4" ht="18">
      <c r="A18" s="87"/>
      <c r="B18" s="286" t="s">
        <v>164</v>
      </c>
      <c r="C18" s="291">
        <f>+C16+C17</f>
        <v>0</v>
      </c>
      <c r="D18" s="291">
        <f>+D16+D17</f>
        <v>0</v>
      </c>
    </row>
    <row r="19" ht="15">
      <c r="A19" s="86"/>
    </row>
    <row r="20" ht="15">
      <c r="A20" s="86"/>
    </row>
    <row r="21" spans="1:3" ht="18">
      <c r="A21" s="86"/>
      <c r="B21" s="85" t="s">
        <v>165</v>
      </c>
      <c r="C21" s="85"/>
    </row>
    <row r="22" ht="18">
      <c r="A22" s="85"/>
    </row>
    <row r="23" ht="15">
      <c r="A23" s="86"/>
    </row>
    <row r="24" spans="1:4" ht="87" customHeight="1">
      <c r="A24" s="284" t="s">
        <v>158</v>
      </c>
      <c r="B24" s="284" t="s">
        <v>159</v>
      </c>
      <c r="C24" s="285" t="s">
        <v>236</v>
      </c>
      <c r="D24" s="285" t="s">
        <v>462</v>
      </c>
    </row>
    <row r="25" spans="1:4" ht="18">
      <c r="A25" s="284">
        <v>1</v>
      </c>
      <c r="B25" s="286" t="s">
        <v>160</v>
      </c>
      <c r="C25" s="289">
        <v>0</v>
      </c>
      <c r="D25" s="290">
        <v>0</v>
      </c>
    </row>
    <row r="26" spans="1:4" ht="36">
      <c r="A26" s="284">
        <v>2</v>
      </c>
      <c r="B26" s="286" t="s">
        <v>162</v>
      </c>
      <c r="C26" s="289">
        <v>0</v>
      </c>
      <c r="D26" s="290">
        <v>0</v>
      </c>
    </row>
    <row r="27" spans="1:4" ht="18">
      <c r="A27" s="284">
        <v>3</v>
      </c>
      <c r="B27" s="286" t="s">
        <v>163</v>
      </c>
      <c r="C27" s="289">
        <v>0</v>
      </c>
      <c r="D27" s="290">
        <v>0</v>
      </c>
    </row>
    <row r="28" spans="1:4" ht="18">
      <c r="A28" s="284"/>
      <c r="B28" s="286" t="s">
        <v>164</v>
      </c>
      <c r="C28" s="291">
        <f>+C26+C27</f>
        <v>0</v>
      </c>
      <c r="D28" s="291">
        <f>+D26+D27</f>
        <v>0</v>
      </c>
    </row>
    <row r="29" ht="15">
      <c r="A29" s="88"/>
    </row>
  </sheetData>
  <sheetProtection/>
  <mergeCells count="8">
    <mergeCell ref="A5:D5"/>
    <mergeCell ref="B6:D6"/>
    <mergeCell ref="A8:D8"/>
    <mergeCell ref="A9:D9"/>
    <mergeCell ref="A1:D1"/>
    <mergeCell ref="A2:D2"/>
    <mergeCell ref="A3:D3"/>
    <mergeCell ref="A4:D4"/>
  </mergeCells>
  <printOptions/>
  <pageMargins left="0.88" right="0.37" top="1" bottom="1" header="0.5" footer="0.5"/>
  <pageSetup horizontalDpi="600" verticalDpi="6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66" zoomScalePageLayoutView="0" workbookViewId="0" topLeftCell="A1">
      <selection activeCell="C13" sqref="C12:C13"/>
    </sheetView>
  </sheetViews>
  <sheetFormatPr defaultColWidth="9.140625" defaultRowHeight="15"/>
  <cols>
    <col min="1" max="1" width="14.28125" style="80" customWidth="1"/>
    <col min="2" max="2" width="16.00390625" style="80" customWidth="1"/>
    <col min="3" max="3" width="16.7109375" style="80" customWidth="1"/>
    <col min="4" max="4" width="20.421875" style="80" customWidth="1"/>
    <col min="5" max="5" width="15.57421875" style="80" customWidth="1"/>
    <col min="6" max="6" width="14.28125" style="80" customWidth="1"/>
    <col min="7" max="7" width="17.421875" style="80" customWidth="1"/>
  </cols>
  <sheetData>
    <row r="1" spans="1:7" ht="15">
      <c r="A1" s="455" t="s">
        <v>61</v>
      </c>
      <c r="B1" s="455"/>
      <c r="C1" s="455"/>
      <c r="D1" s="455"/>
      <c r="E1" s="455"/>
      <c r="F1" s="455"/>
      <c r="G1" s="455"/>
    </row>
    <row r="2" spans="1:7" ht="15">
      <c r="A2" s="455" t="s">
        <v>168</v>
      </c>
      <c r="B2" s="455"/>
      <c r="C2" s="455"/>
      <c r="D2" s="455"/>
      <c r="E2" s="455"/>
      <c r="F2" s="455"/>
      <c r="G2" s="455"/>
    </row>
    <row r="3" spans="1:7" ht="15">
      <c r="A3" s="455" t="s">
        <v>373</v>
      </c>
      <c r="B3" s="455"/>
      <c r="C3" s="455"/>
      <c r="D3" s="455"/>
      <c r="E3" s="455"/>
      <c r="F3" s="455"/>
      <c r="G3" s="455"/>
    </row>
    <row r="4" spans="1:7" ht="15">
      <c r="A4" s="456" t="s">
        <v>265</v>
      </c>
      <c r="B4" s="456"/>
      <c r="C4" s="456"/>
      <c r="D4" s="456"/>
      <c r="E4" s="456"/>
      <c r="F4" s="456"/>
      <c r="G4" s="456"/>
    </row>
    <row r="5" spans="1:7" ht="15">
      <c r="A5" s="456" t="s">
        <v>250</v>
      </c>
      <c r="B5" s="456"/>
      <c r="C5" s="456"/>
      <c r="D5" s="456"/>
      <c r="E5" s="456"/>
      <c r="F5" s="456"/>
      <c r="G5" s="456"/>
    </row>
    <row r="6" spans="1:7" ht="15">
      <c r="A6" s="152"/>
      <c r="B6" s="152"/>
      <c r="C6" s="152"/>
      <c r="D6" s="501" t="s">
        <v>470</v>
      </c>
      <c r="E6" s="501"/>
      <c r="F6" s="501"/>
      <c r="G6" s="501"/>
    </row>
    <row r="7" spans="4:7" ht="18">
      <c r="D7" s="515" t="s">
        <v>475</v>
      </c>
      <c r="E7" s="510"/>
      <c r="F7" s="510"/>
      <c r="G7" s="510"/>
    </row>
    <row r="8" spans="1:6" ht="17.25">
      <c r="A8" s="81"/>
      <c r="B8" s="500" t="s">
        <v>166</v>
      </c>
      <c r="C8" s="500"/>
      <c r="D8" s="500"/>
      <c r="E8" s="500"/>
      <c r="F8" s="500"/>
    </row>
    <row r="9" spans="1:7" ht="17.25">
      <c r="A9" s="499" t="s">
        <v>457</v>
      </c>
      <c r="B9" s="499"/>
      <c r="C9" s="499"/>
      <c r="D9" s="499"/>
      <c r="E9" s="499"/>
      <c r="F9" s="499"/>
      <c r="G9" s="499"/>
    </row>
    <row r="10" ht="15">
      <c r="A10" s="90"/>
    </row>
    <row r="11" spans="1:7" ht="18">
      <c r="A11" s="511" t="s">
        <v>463</v>
      </c>
      <c r="B11" s="511"/>
      <c r="C11" s="511"/>
      <c r="D11" s="511"/>
      <c r="E11" s="511"/>
      <c r="F11" s="511"/>
      <c r="G11" s="511"/>
    </row>
    <row r="12" ht="15">
      <c r="A12" s="88"/>
    </row>
    <row r="13" spans="1:7" ht="72">
      <c r="A13" s="296"/>
      <c r="B13" s="284" t="s">
        <v>170</v>
      </c>
      <c r="C13" s="284" t="s">
        <v>171</v>
      </c>
      <c r="D13" s="284" t="s">
        <v>172</v>
      </c>
      <c r="E13" s="284" t="s">
        <v>173</v>
      </c>
      <c r="F13" s="284" t="s">
        <v>174</v>
      </c>
      <c r="G13" s="284" t="s">
        <v>175</v>
      </c>
    </row>
    <row r="14" spans="1:7" ht="18">
      <c r="A14" s="284">
        <v>1</v>
      </c>
      <c r="B14" s="284">
        <v>2</v>
      </c>
      <c r="C14" s="284">
        <v>3</v>
      </c>
      <c r="D14" s="284">
        <v>4</v>
      </c>
      <c r="E14" s="284">
        <v>5</v>
      </c>
      <c r="F14" s="284">
        <v>6</v>
      </c>
      <c r="G14" s="284">
        <v>7</v>
      </c>
    </row>
    <row r="15" spans="1:7" ht="18">
      <c r="A15" s="284"/>
      <c r="B15" s="284" t="s">
        <v>161</v>
      </c>
      <c r="C15" s="284" t="s">
        <v>161</v>
      </c>
      <c r="D15" s="284">
        <v>0</v>
      </c>
      <c r="E15" s="284" t="s">
        <v>161</v>
      </c>
      <c r="F15" s="284" t="s">
        <v>161</v>
      </c>
      <c r="G15" s="284" t="s">
        <v>161</v>
      </c>
    </row>
    <row r="16" ht="15">
      <c r="A16" s="88"/>
    </row>
    <row r="17" spans="1:7" ht="18">
      <c r="A17" s="512" t="s">
        <v>176</v>
      </c>
      <c r="B17" s="512"/>
      <c r="C17" s="512"/>
      <c r="D17" s="512"/>
      <c r="E17" s="512"/>
      <c r="F17" s="512"/>
      <c r="G17" s="512"/>
    </row>
    <row r="18" spans="1:7" ht="18">
      <c r="A18" s="513" t="s">
        <v>464</v>
      </c>
      <c r="B18" s="513"/>
      <c r="C18" s="513"/>
      <c r="D18" s="513"/>
      <c r="E18" s="513"/>
      <c r="F18" s="513"/>
      <c r="G18" s="513"/>
    </row>
    <row r="19" spans="1:7" ht="18">
      <c r="A19" s="295" t="s">
        <v>177</v>
      </c>
      <c r="B19" s="293"/>
      <c r="C19" s="293"/>
      <c r="D19" s="293"/>
      <c r="E19" s="293"/>
      <c r="F19" s="293"/>
      <c r="G19" s="293"/>
    </row>
    <row r="20" spans="1:7" ht="60" customHeight="1">
      <c r="A20" s="503" t="s">
        <v>466</v>
      </c>
      <c r="B20" s="503"/>
      <c r="C20" s="503"/>
      <c r="D20" s="504" t="s">
        <v>465</v>
      </c>
      <c r="E20" s="505"/>
      <c r="F20" s="505"/>
      <c r="G20" s="506"/>
    </row>
    <row r="21" spans="1:7" ht="49.5" customHeight="1">
      <c r="A21" s="503" t="s">
        <v>93</v>
      </c>
      <c r="B21" s="503"/>
      <c r="C21" s="503"/>
      <c r="D21" s="507">
        <v>0</v>
      </c>
      <c r="E21" s="508"/>
      <c r="F21" s="508"/>
      <c r="G21" s="509"/>
    </row>
    <row r="22" spans="1:4" ht="15">
      <c r="A22" s="92"/>
      <c r="D22" s="93"/>
    </row>
  </sheetData>
  <sheetProtection/>
  <mergeCells count="16">
    <mergeCell ref="A20:C20"/>
    <mergeCell ref="D20:G20"/>
    <mergeCell ref="A21:C21"/>
    <mergeCell ref="D21:G21"/>
    <mergeCell ref="E7:G7"/>
    <mergeCell ref="B8:F8"/>
    <mergeCell ref="A9:G9"/>
    <mergeCell ref="A11:G11"/>
    <mergeCell ref="A17:G17"/>
    <mergeCell ref="A18:G18"/>
    <mergeCell ref="A1:G1"/>
    <mergeCell ref="A2:G2"/>
    <mergeCell ref="A3:G3"/>
    <mergeCell ref="A4:G4"/>
    <mergeCell ref="A5:G5"/>
    <mergeCell ref="D6:G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SheetLayoutView="100" zoomScalePageLayoutView="0" workbookViewId="0" topLeftCell="A4">
      <selection activeCell="D7" sqref="D7"/>
    </sheetView>
  </sheetViews>
  <sheetFormatPr defaultColWidth="9.28125" defaultRowHeight="15"/>
  <cols>
    <col min="1" max="1" width="14.28125" style="80" customWidth="1"/>
    <col min="2" max="2" width="16.00390625" style="80" customWidth="1"/>
    <col min="3" max="3" width="9.7109375" style="80" customWidth="1"/>
    <col min="4" max="4" width="16.28125" style="80" customWidth="1"/>
    <col min="5" max="5" width="15.57421875" style="80" customWidth="1"/>
    <col min="6" max="6" width="14.28125" style="80" customWidth="1"/>
    <col min="7" max="7" width="17.421875" style="80" customWidth="1"/>
    <col min="8" max="16384" width="9.28125" style="80" customWidth="1"/>
  </cols>
  <sheetData>
    <row r="1" spans="1:7" s="38" customFormat="1" ht="15.75" customHeight="1">
      <c r="A1" s="455" t="s">
        <v>167</v>
      </c>
      <c r="B1" s="455"/>
      <c r="C1" s="455"/>
      <c r="D1" s="455"/>
      <c r="E1" s="455"/>
      <c r="F1" s="455"/>
      <c r="G1" s="455"/>
    </row>
    <row r="2" spans="1:7" s="38" customFormat="1" ht="15.75" customHeight="1">
      <c r="A2" s="455" t="s">
        <v>168</v>
      </c>
      <c r="B2" s="455"/>
      <c r="C2" s="455"/>
      <c r="D2" s="455"/>
      <c r="E2" s="455"/>
      <c r="F2" s="455"/>
      <c r="G2" s="455"/>
    </row>
    <row r="3" spans="1:7" s="38" customFormat="1" ht="15.75" customHeight="1">
      <c r="A3" s="455" t="s">
        <v>373</v>
      </c>
      <c r="B3" s="455"/>
      <c r="C3" s="455"/>
      <c r="D3" s="455"/>
      <c r="E3" s="455"/>
      <c r="F3" s="455"/>
      <c r="G3" s="455"/>
    </row>
    <row r="4" spans="1:7" s="39" customFormat="1" ht="16.5" customHeight="1">
      <c r="A4" s="456" t="s">
        <v>265</v>
      </c>
      <c r="B4" s="456"/>
      <c r="C4" s="456"/>
      <c r="D4" s="456"/>
      <c r="E4" s="456"/>
      <c r="F4" s="456"/>
      <c r="G4" s="456"/>
    </row>
    <row r="5" spans="1:7" s="39" customFormat="1" ht="16.5" customHeight="1">
      <c r="A5" s="456" t="s">
        <v>250</v>
      </c>
      <c r="B5" s="456"/>
      <c r="C5" s="456"/>
      <c r="D5" s="456"/>
      <c r="E5" s="456"/>
      <c r="F5" s="456"/>
      <c r="G5" s="456"/>
    </row>
    <row r="6" spans="4:7" ht="15">
      <c r="D6" s="501" t="s">
        <v>470</v>
      </c>
      <c r="E6" s="501"/>
      <c r="F6" s="501"/>
      <c r="G6" s="501"/>
    </row>
    <row r="7" spans="4:7" ht="18">
      <c r="D7" s="515" t="s">
        <v>475</v>
      </c>
      <c r="G7" s="230" t="s">
        <v>177</v>
      </c>
    </row>
    <row r="8" spans="1:7" ht="17.25">
      <c r="A8" s="500" t="s">
        <v>166</v>
      </c>
      <c r="B8" s="500"/>
      <c r="C8" s="500"/>
      <c r="D8" s="500"/>
      <c r="E8" s="500"/>
      <c r="F8" s="500"/>
      <c r="G8" s="500"/>
    </row>
    <row r="9" spans="1:7" ht="17.25">
      <c r="A9" s="499" t="s">
        <v>461</v>
      </c>
      <c r="B9" s="499"/>
      <c r="C9" s="499"/>
      <c r="D9" s="499"/>
      <c r="E9" s="499"/>
      <c r="F9" s="499"/>
      <c r="G9" s="499"/>
    </row>
    <row r="10" ht="15">
      <c r="A10" s="90"/>
    </row>
    <row r="11" spans="1:14" ht="40.5" customHeight="1">
      <c r="A11" s="511" t="s">
        <v>467</v>
      </c>
      <c r="B11" s="511"/>
      <c r="C11" s="511"/>
      <c r="D11" s="511"/>
      <c r="E11" s="511"/>
      <c r="F11" s="511"/>
      <c r="G11" s="511"/>
      <c r="N11" s="230" t="s">
        <v>169</v>
      </c>
    </row>
    <row r="12" ht="15">
      <c r="A12" s="88"/>
    </row>
    <row r="13" spans="1:7" ht="54.75">
      <c r="A13" s="91"/>
      <c r="B13" s="31" t="s">
        <v>170</v>
      </c>
      <c r="C13" s="31" t="s">
        <v>171</v>
      </c>
      <c r="D13" s="31" t="s">
        <v>172</v>
      </c>
      <c r="E13" s="31" t="s">
        <v>173</v>
      </c>
      <c r="F13" s="31" t="s">
        <v>174</v>
      </c>
      <c r="G13" s="31" t="s">
        <v>175</v>
      </c>
    </row>
    <row r="14" spans="1:7" ht="14.25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</row>
    <row r="15" spans="1:7" ht="14.25">
      <c r="A15" s="31"/>
      <c r="B15" s="31" t="s">
        <v>161</v>
      </c>
      <c r="C15" s="31" t="s">
        <v>161</v>
      </c>
      <c r="D15" s="31">
        <v>0</v>
      </c>
      <c r="E15" s="31" t="s">
        <v>161</v>
      </c>
      <c r="F15" s="31" t="s">
        <v>161</v>
      </c>
      <c r="G15" s="31" t="s">
        <v>161</v>
      </c>
    </row>
    <row r="16" ht="15">
      <c r="A16" s="88"/>
    </row>
    <row r="17" spans="1:7" ht="18">
      <c r="A17" s="512" t="s">
        <v>176</v>
      </c>
      <c r="B17" s="512"/>
      <c r="C17" s="512"/>
      <c r="D17" s="512"/>
      <c r="E17" s="512"/>
      <c r="F17" s="512"/>
      <c r="G17" s="512"/>
    </row>
    <row r="18" spans="1:7" ht="18">
      <c r="A18" s="513" t="s">
        <v>468</v>
      </c>
      <c r="B18" s="513"/>
      <c r="C18" s="513"/>
      <c r="D18" s="513"/>
      <c r="E18" s="513"/>
      <c r="F18" s="513"/>
      <c r="G18" s="513"/>
    </row>
    <row r="19" ht="15">
      <c r="A19" s="92" t="s">
        <v>177</v>
      </c>
    </row>
    <row r="20" spans="1:7" ht="105.75" customHeight="1">
      <c r="A20" s="503" t="s">
        <v>466</v>
      </c>
      <c r="B20" s="503"/>
      <c r="C20" s="503"/>
      <c r="D20" s="504" t="s">
        <v>237</v>
      </c>
      <c r="E20" s="506"/>
      <c r="F20" s="504" t="s">
        <v>469</v>
      </c>
      <c r="G20" s="506"/>
    </row>
    <row r="21" spans="1:7" ht="67.5" customHeight="1">
      <c r="A21" s="503" t="s">
        <v>93</v>
      </c>
      <c r="B21" s="503"/>
      <c r="C21" s="503"/>
      <c r="D21" s="297">
        <v>0</v>
      </c>
      <c r="E21" s="298"/>
      <c r="F21" s="297">
        <v>0</v>
      </c>
      <c r="G21" s="298"/>
    </row>
    <row r="22" spans="1:4" ht="15">
      <c r="A22" s="92"/>
      <c r="D22" s="93"/>
    </row>
  </sheetData>
  <sheetProtection/>
  <mergeCells count="15">
    <mergeCell ref="A8:G8"/>
    <mergeCell ref="D6:G6"/>
    <mergeCell ref="A5:G5"/>
    <mergeCell ref="A1:G1"/>
    <mergeCell ref="A2:G2"/>
    <mergeCell ref="A3:G3"/>
    <mergeCell ref="A4:G4"/>
    <mergeCell ref="D20:E20"/>
    <mergeCell ref="F20:G20"/>
    <mergeCell ref="A21:C21"/>
    <mergeCell ref="A9:G9"/>
    <mergeCell ref="A17:G17"/>
    <mergeCell ref="A18:G18"/>
    <mergeCell ref="A20:C20"/>
    <mergeCell ref="A11:G11"/>
  </mergeCells>
  <printOptions/>
  <pageMargins left="0.7" right="0.31" top="0.75" bottom="0.75" header="0.3" footer="0.3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N18:Q18"/>
  <sheetViews>
    <sheetView tabSelected="1" zoomScalePageLayoutView="0" workbookViewId="0" topLeftCell="A1">
      <selection activeCell="N18" sqref="N18:Q18"/>
    </sheetView>
  </sheetViews>
  <sheetFormatPr defaultColWidth="9.140625" defaultRowHeight="15"/>
  <sheetData>
    <row r="18" spans="14:17" ht="15">
      <c r="N18" s="501" t="s">
        <v>470</v>
      </c>
      <c r="O18" s="501"/>
      <c r="P18" s="501"/>
      <c r="Q18" s="501"/>
    </row>
  </sheetData>
  <sheetProtection/>
  <mergeCells count="1">
    <mergeCell ref="N18:Q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115" zoomScaleSheetLayoutView="115" zoomScalePageLayoutView="0" workbookViewId="0" topLeftCell="A10">
      <selection activeCell="B21" sqref="B21"/>
    </sheetView>
  </sheetViews>
  <sheetFormatPr defaultColWidth="9.28125" defaultRowHeight="15"/>
  <cols>
    <col min="1" max="1" width="28.421875" style="159" customWidth="1"/>
    <col min="2" max="2" width="27.7109375" style="160" customWidth="1"/>
    <col min="3" max="3" width="12.28125" style="160" customWidth="1"/>
    <col min="4" max="4" width="11.421875" style="161" customWidth="1"/>
    <col min="5" max="16384" width="9.28125" style="158" customWidth="1"/>
  </cols>
  <sheetData>
    <row r="1" spans="1:4" s="153" customFormat="1" ht="39.75" customHeight="1">
      <c r="A1" s="162"/>
      <c r="B1" s="454" t="s">
        <v>106</v>
      </c>
      <c r="C1" s="454"/>
      <c r="D1" s="454"/>
    </row>
    <row r="2" spans="1:7" s="155" customFormat="1" ht="15.75" customHeight="1">
      <c r="A2" s="455" t="s">
        <v>168</v>
      </c>
      <c r="B2" s="455"/>
      <c r="C2" s="455"/>
      <c r="D2" s="455"/>
      <c r="E2" s="154"/>
      <c r="F2" s="154"/>
      <c r="G2" s="154"/>
    </row>
    <row r="3" spans="1:7" s="155" customFormat="1" ht="15.75" customHeight="1">
      <c r="A3" s="455" t="s">
        <v>267</v>
      </c>
      <c r="B3" s="455"/>
      <c r="C3" s="455"/>
      <c r="D3" s="455"/>
      <c r="E3" s="154"/>
      <c r="F3" s="154"/>
      <c r="G3" s="154"/>
    </row>
    <row r="4" spans="1:7" s="157" customFormat="1" ht="16.5" customHeight="1">
      <c r="A4" s="456" t="s">
        <v>188</v>
      </c>
      <c r="B4" s="456"/>
      <c r="C4" s="456"/>
      <c r="D4" s="456"/>
      <c r="E4" s="156"/>
      <c r="F4" s="156"/>
      <c r="G4" s="156"/>
    </row>
    <row r="5" spans="1:7" s="157" customFormat="1" ht="16.5" customHeight="1">
      <c r="A5" s="456" t="s">
        <v>242</v>
      </c>
      <c r="B5" s="456"/>
      <c r="C5" s="456"/>
      <c r="D5" s="456"/>
      <c r="E5" s="156"/>
      <c r="F5" s="156"/>
      <c r="G5" s="156"/>
    </row>
    <row r="6" spans="1:4" s="153" customFormat="1" ht="18">
      <c r="A6" s="163"/>
      <c r="B6" s="457" t="s">
        <v>255</v>
      </c>
      <c r="C6" s="457"/>
      <c r="D6" s="457"/>
    </row>
    <row r="7" spans="1:4" s="153" customFormat="1" ht="18">
      <c r="A7" s="163"/>
      <c r="B7" s="165"/>
      <c r="C7" s="165"/>
      <c r="D7" s="164"/>
    </row>
    <row r="8" spans="1:4" s="153" customFormat="1" ht="19.5" customHeight="1">
      <c r="A8" s="453" t="s">
        <v>140</v>
      </c>
      <c r="B8" s="453"/>
      <c r="C8" s="453"/>
      <c r="D8" s="453"/>
    </row>
    <row r="9" spans="1:4" s="153" customFormat="1" ht="24" customHeight="1">
      <c r="A9" s="453" t="s">
        <v>268</v>
      </c>
      <c r="B9" s="453"/>
      <c r="C9" s="453"/>
      <c r="D9" s="453"/>
    </row>
    <row r="10" spans="1:4" s="153" customFormat="1" ht="18">
      <c r="A10" s="167"/>
      <c r="B10" s="166" t="s">
        <v>243</v>
      </c>
      <c r="C10" s="166"/>
      <c r="D10" s="168"/>
    </row>
    <row r="11" spans="1:4" s="153" customFormat="1" ht="18">
      <c r="A11" s="167"/>
      <c r="B11" s="169"/>
      <c r="C11" s="169"/>
      <c r="D11" s="168" t="s">
        <v>135</v>
      </c>
    </row>
    <row r="12" spans="1:4" ht="42" customHeight="1">
      <c r="A12" s="170" t="s">
        <v>13</v>
      </c>
      <c r="B12" s="170" t="s">
        <v>67</v>
      </c>
      <c r="C12" s="171" t="s">
        <v>231</v>
      </c>
      <c r="D12" s="171" t="s">
        <v>244</v>
      </c>
    </row>
    <row r="13" spans="1:4" ht="42.75" customHeight="1">
      <c r="A13" s="186" t="s">
        <v>141</v>
      </c>
      <c r="B13" s="187" t="s">
        <v>136</v>
      </c>
      <c r="C13" s="188">
        <f>C14</f>
        <v>0</v>
      </c>
      <c r="D13" s="188">
        <f>D14</f>
        <v>0</v>
      </c>
    </row>
    <row r="14" spans="1:4" ht="43.5" customHeight="1">
      <c r="A14" s="186" t="s">
        <v>142</v>
      </c>
      <c r="B14" s="187" t="s">
        <v>143</v>
      </c>
      <c r="C14" s="188">
        <f>C15+C19</f>
        <v>0</v>
      </c>
      <c r="D14" s="188">
        <f>D15+D19</f>
        <v>0</v>
      </c>
    </row>
    <row r="15" spans="1:4" ht="38.25" customHeight="1">
      <c r="A15" s="189" t="s">
        <v>144</v>
      </c>
      <c r="B15" s="190" t="s">
        <v>145</v>
      </c>
      <c r="C15" s="174">
        <v>-4361021</v>
      </c>
      <c r="D15" s="174">
        <v>-4286762</v>
      </c>
    </row>
    <row r="16" spans="1:4" ht="33" customHeight="1">
      <c r="A16" s="189" t="s">
        <v>146</v>
      </c>
      <c r="B16" s="190" t="s">
        <v>147</v>
      </c>
      <c r="C16" s="174">
        <v>-4361021</v>
      </c>
      <c r="D16" s="174">
        <v>-4286762</v>
      </c>
    </row>
    <row r="17" spans="1:4" ht="30" customHeight="1">
      <c r="A17" s="189" t="s">
        <v>148</v>
      </c>
      <c r="B17" s="190" t="s">
        <v>149</v>
      </c>
      <c r="C17" s="174">
        <v>-4361021</v>
      </c>
      <c r="D17" s="174">
        <v>-4286762</v>
      </c>
    </row>
    <row r="18" spans="1:4" ht="49.5" customHeight="1">
      <c r="A18" s="189" t="s">
        <v>423</v>
      </c>
      <c r="B18" s="190" t="s">
        <v>122</v>
      </c>
      <c r="C18" s="174">
        <v>-4361021</v>
      </c>
      <c r="D18" s="174">
        <v>-4286762</v>
      </c>
    </row>
    <row r="19" spans="1:4" ht="27" customHeight="1">
      <c r="A19" s="172" t="s">
        <v>150</v>
      </c>
      <c r="B19" s="173" t="s">
        <v>151</v>
      </c>
      <c r="C19" s="174">
        <v>4361021</v>
      </c>
      <c r="D19" s="174">
        <v>4286762</v>
      </c>
    </row>
    <row r="20" spans="1:4" ht="40.5" customHeight="1">
      <c r="A20" s="172" t="s">
        <v>152</v>
      </c>
      <c r="B20" s="173" t="s">
        <v>153</v>
      </c>
      <c r="C20" s="174">
        <v>4361021</v>
      </c>
      <c r="D20" s="174">
        <v>4286762</v>
      </c>
    </row>
    <row r="21" spans="1:4" ht="37.5" customHeight="1">
      <c r="A21" s="172" t="s">
        <v>154</v>
      </c>
      <c r="B21" s="173" t="s">
        <v>155</v>
      </c>
      <c r="C21" s="174">
        <v>4361021</v>
      </c>
      <c r="D21" s="174">
        <v>4286762</v>
      </c>
    </row>
    <row r="22" spans="1:4" ht="45.75" customHeight="1">
      <c r="A22" s="172" t="s">
        <v>424</v>
      </c>
      <c r="B22" s="173" t="s">
        <v>123</v>
      </c>
      <c r="C22" s="174">
        <v>4361021</v>
      </c>
      <c r="D22" s="174">
        <v>4286762</v>
      </c>
    </row>
    <row r="23" spans="1:4" ht="39">
      <c r="A23" s="172"/>
      <c r="B23" s="175" t="s">
        <v>134</v>
      </c>
      <c r="C23" s="188">
        <f>C24</f>
        <v>0</v>
      </c>
      <c r="D23" s="188">
        <f>D24</f>
        <v>0</v>
      </c>
    </row>
    <row r="24" ht="18">
      <c r="C24" s="161"/>
    </row>
    <row r="25" ht="18">
      <c r="C25" s="161"/>
    </row>
    <row r="26" ht="18">
      <c r="C26" s="161"/>
    </row>
    <row r="27" ht="18">
      <c r="C27" s="161"/>
    </row>
    <row r="28" ht="18">
      <c r="C28" s="161"/>
    </row>
    <row r="29" ht="18">
      <c r="C29" s="161"/>
    </row>
    <row r="30" ht="18">
      <c r="C30" s="161"/>
    </row>
    <row r="31" ht="18">
      <c r="C31" s="161"/>
    </row>
    <row r="32" ht="18">
      <c r="C32" s="161"/>
    </row>
    <row r="33" ht="18">
      <c r="C33" s="161"/>
    </row>
    <row r="34" ht="18">
      <c r="C34" s="161"/>
    </row>
    <row r="35" ht="18">
      <c r="C35" s="161"/>
    </row>
    <row r="36" ht="18">
      <c r="C36" s="161"/>
    </row>
    <row r="37" ht="18">
      <c r="C37" s="161"/>
    </row>
    <row r="38" ht="18">
      <c r="C38" s="161"/>
    </row>
    <row r="39" ht="18">
      <c r="C39" s="161"/>
    </row>
    <row r="40" ht="18">
      <c r="C40" s="161"/>
    </row>
    <row r="41" ht="18">
      <c r="C41" s="161"/>
    </row>
    <row r="42" ht="18">
      <c r="C42" s="161"/>
    </row>
    <row r="43" ht="18">
      <c r="C43" s="161"/>
    </row>
    <row r="44" ht="18">
      <c r="C44" s="161"/>
    </row>
  </sheetData>
  <sheetProtection/>
  <mergeCells count="8">
    <mergeCell ref="A8:D8"/>
    <mergeCell ref="A9:D9"/>
    <mergeCell ref="B1:D1"/>
    <mergeCell ref="A2:D2"/>
    <mergeCell ref="A3:D3"/>
    <mergeCell ref="A4:D4"/>
    <mergeCell ref="A5:D5"/>
    <mergeCell ref="B6:D6"/>
  </mergeCells>
  <printOptions/>
  <pageMargins left="1.09" right="0.3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SheetLayoutView="100" zoomScalePageLayoutView="0" workbookViewId="0" topLeftCell="A13">
      <selection activeCell="C46" sqref="C46"/>
    </sheetView>
  </sheetViews>
  <sheetFormatPr defaultColWidth="8.7109375" defaultRowHeight="15"/>
  <cols>
    <col min="1" max="1" width="12.7109375" style="46" customWidth="1"/>
    <col min="2" max="2" width="28.28125" style="66" customWidth="1"/>
    <col min="3" max="3" width="79.57421875" style="46" customWidth="1"/>
    <col min="4" max="16384" width="8.7109375" style="46" customWidth="1"/>
  </cols>
  <sheetData>
    <row r="1" spans="1:6" s="38" customFormat="1" ht="23.25" customHeight="1">
      <c r="A1" s="459" t="s">
        <v>83</v>
      </c>
      <c r="B1" s="459"/>
      <c r="C1" s="459"/>
      <c r="D1" s="55"/>
      <c r="E1" s="55"/>
      <c r="F1" s="55"/>
    </row>
    <row r="2" spans="1:6" s="38" customFormat="1" ht="24" customHeight="1">
      <c r="A2" s="459" t="s">
        <v>269</v>
      </c>
      <c r="B2" s="459"/>
      <c r="C2" s="459"/>
      <c r="D2" s="55"/>
      <c r="E2" s="55"/>
      <c r="F2" s="55"/>
    </row>
    <row r="3" spans="1:6" s="38" customFormat="1" ht="25.5" customHeight="1">
      <c r="A3" s="461" t="s">
        <v>270</v>
      </c>
      <c r="B3" s="461"/>
      <c r="C3" s="461"/>
      <c r="D3" s="55"/>
      <c r="E3" s="55"/>
      <c r="F3" s="55"/>
    </row>
    <row r="4" spans="1:6" s="39" customFormat="1" ht="21" customHeight="1">
      <c r="A4" s="461" t="s">
        <v>245</v>
      </c>
      <c r="B4" s="461"/>
      <c r="C4" s="461"/>
      <c r="D4" s="56"/>
      <c r="E4" s="56"/>
      <c r="F4" s="56"/>
    </row>
    <row r="5" spans="1:6" s="39" customFormat="1" ht="22.5" customHeight="1">
      <c r="A5" s="57"/>
      <c r="B5" s="462" t="s">
        <v>256</v>
      </c>
      <c r="C5" s="462"/>
      <c r="D5" s="56"/>
      <c r="E5" s="56"/>
      <c r="F5" s="56"/>
    </row>
    <row r="6" spans="1:4" ht="18">
      <c r="A6" s="319"/>
      <c r="B6" s="320"/>
      <c r="C6" s="74"/>
      <c r="D6" s="67"/>
    </row>
    <row r="7" spans="1:4" ht="18">
      <c r="A7" s="319"/>
      <c r="B7" s="320"/>
      <c r="C7" s="74"/>
      <c r="D7" s="67"/>
    </row>
    <row r="8" spans="1:3" ht="21" customHeight="1">
      <c r="A8" s="460" t="s">
        <v>14</v>
      </c>
      <c r="B8" s="460"/>
      <c r="C8" s="460"/>
    </row>
    <row r="9" spans="1:3" ht="19.5" customHeight="1">
      <c r="A9" s="460" t="s">
        <v>271</v>
      </c>
      <c r="B9" s="460"/>
      <c r="C9" s="460"/>
    </row>
    <row r="10" spans="1:3" ht="18">
      <c r="A10" s="319"/>
      <c r="B10" s="63"/>
      <c r="C10" s="319"/>
    </row>
    <row r="11" spans="1:3" s="68" customFormat="1" ht="40.5" customHeight="1">
      <c r="A11" s="458" t="s">
        <v>130</v>
      </c>
      <c r="B11" s="458"/>
      <c r="C11" s="458" t="s">
        <v>133</v>
      </c>
    </row>
    <row r="12" spans="1:3" s="68" customFormat="1" ht="72">
      <c r="A12" s="321" t="s">
        <v>131</v>
      </c>
      <c r="B12" s="321" t="s">
        <v>132</v>
      </c>
      <c r="C12" s="458"/>
    </row>
    <row r="13" spans="1:3" s="60" customFormat="1" ht="18">
      <c r="A13" s="321">
        <v>1</v>
      </c>
      <c r="B13" s="321">
        <v>2</v>
      </c>
      <c r="C13" s="321">
        <v>3</v>
      </c>
    </row>
    <row r="14" spans="1:3" s="60" customFormat="1" ht="42" customHeight="1">
      <c r="A14" s="322" t="s">
        <v>20</v>
      </c>
      <c r="B14" s="323"/>
      <c r="C14" s="324" t="s">
        <v>272</v>
      </c>
    </row>
    <row r="15" spans="1:3" s="60" customFormat="1" ht="84" customHeight="1">
      <c r="A15" s="322" t="s">
        <v>20</v>
      </c>
      <c r="B15" s="325" t="s">
        <v>87</v>
      </c>
      <c r="C15" s="326" t="s">
        <v>185</v>
      </c>
    </row>
    <row r="16" spans="1:3" s="60" customFormat="1" ht="88.5" customHeight="1">
      <c r="A16" s="322" t="s">
        <v>20</v>
      </c>
      <c r="B16" s="326" t="s">
        <v>273</v>
      </c>
      <c r="C16" s="326" t="s">
        <v>85</v>
      </c>
    </row>
    <row r="17" spans="1:3" s="60" customFormat="1" ht="88.5" customHeight="1">
      <c r="A17" s="322" t="s">
        <v>20</v>
      </c>
      <c r="B17" s="326" t="s">
        <v>274</v>
      </c>
      <c r="C17" s="326" t="s">
        <v>277</v>
      </c>
    </row>
    <row r="18" spans="1:3" s="60" customFormat="1" ht="62.25" customHeight="1">
      <c r="A18" s="322" t="s">
        <v>20</v>
      </c>
      <c r="B18" s="326" t="s">
        <v>275</v>
      </c>
      <c r="C18" s="326" t="s">
        <v>276</v>
      </c>
    </row>
    <row r="19" spans="1:3" s="60" customFormat="1" ht="55.5" customHeight="1">
      <c r="A19" s="322" t="s">
        <v>20</v>
      </c>
      <c r="B19" s="326" t="s">
        <v>278</v>
      </c>
      <c r="C19" s="326" t="s">
        <v>279</v>
      </c>
    </row>
    <row r="20" spans="1:3" s="60" customFormat="1" ht="102.75" customHeight="1">
      <c r="A20" s="322" t="s">
        <v>20</v>
      </c>
      <c r="B20" s="326" t="s">
        <v>280</v>
      </c>
      <c r="C20" s="327" t="s">
        <v>281</v>
      </c>
    </row>
    <row r="21" spans="1:3" s="60" customFormat="1" ht="114.75" customHeight="1">
      <c r="A21" s="322" t="s">
        <v>20</v>
      </c>
      <c r="B21" s="326" t="s">
        <v>282</v>
      </c>
      <c r="C21" s="326" t="s">
        <v>283</v>
      </c>
    </row>
    <row r="22" spans="1:3" s="60" customFormat="1" ht="64.5" customHeight="1">
      <c r="A22" s="322" t="s">
        <v>20</v>
      </c>
      <c r="B22" s="326" t="s">
        <v>284</v>
      </c>
      <c r="C22" s="326" t="s">
        <v>285</v>
      </c>
    </row>
    <row r="23" spans="1:3" s="60" customFormat="1" ht="90">
      <c r="A23" s="322" t="s">
        <v>20</v>
      </c>
      <c r="B23" s="326" t="s">
        <v>286</v>
      </c>
      <c r="C23" s="326" t="s">
        <v>287</v>
      </c>
    </row>
    <row r="24" spans="1:3" s="60" customFormat="1" ht="54">
      <c r="A24" s="322" t="s">
        <v>20</v>
      </c>
      <c r="B24" s="326" t="s">
        <v>288</v>
      </c>
      <c r="C24" s="326" t="s">
        <v>289</v>
      </c>
    </row>
    <row r="25" spans="1:3" s="60" customFormat="1" ht="36">
      <c r="A25" s="322" t="s">
        <v>20</v>
      </c>
      <c r="B25" s="326" t="s">
        <v>290</v>
      </c>
      <c r="C25" s="326" t="s">
        <v>291</v>
      </c>
    </row>
    <row r="26" spans="1:3" s="60" customFormat="1" ht="61.5" customHeight="1">
      <c r="A26" s="322" t="s">
        <v>20</v>
      </c>
      <c r="B26" s="326" t="s">
        <v>292</v>
      </c>
      <c r="C26" s="326" t="s">
        <v>293</v>
      </c>
    </row>
    <row r="27" spans="1:3" s="60" customFormat="1" ht="100.5" customHeight="1">
      <c r="A27" s="322" t="s">
        <v>20</v>
      </c>
      <c r="B27" s="326" t="s">
        <v>294</v>
      </c>
      <c r="C27" s="327" t="s">
        <v>295</v>
      </c>
    </row>
    <row r="28" spans="1:3" s="60" customFormat="1" ht="36">
      <c r="A28" s="322" t="s">
        <v>20</v>
      </c>
      <c r="B28" s="326" t="s">
        <v>296</v>
      </c>
      <c r="C28" s="326" t="s">
        <v>297</v>
      </c>
    </row>
    <row r="29" spans="1:3" s="60" customFormat="1" ht="18">
      <c r="A29" s="322" t="s">
        <v>20</v>
      </c>
      <c r="B29" s="326" t="s">
        <v>298</v>
      </c>
      <c r="C29" s="326" t="s">
        <v>299</v>
      </c>
    </row>
    <row r="30" spans="1:3" s="60" customFormat="1" ht="51.75" customHeight="1">
      <c r="A30" s="322" t="s">
        <v>20</v>
      </c>
      <c r="B30" s="326" t="s">
        <v>300</v>
      </c>
      <c r="C30" s="326" t="s">
        <v>301</v>
      </c>
    </row>
    <row r="31" spans="1:3" s="60" customFormat="1" ht="118.5" customHeight="1">
      <c r="A31" s="322" t="s">
        <v>20</v>
      </c>
      <c r="B31" s="326" t="s">
        <v>302</v>
      </c>
      <c r="C31" s="327" t="s">
        <v>303</v>
      </c>
    </row>
    <row r="32" spans="1:3" ht="118.5" customHeight="1">
      <c r="A32" s="322" t="s">
        <v>20</v>
      </c>
      <c r="B32" s="326" t="s">
        <v>304</v>
      </c>
      <c r="C32" s="327" t="s">
        <v>305</v>
      </c>
    </row>
    <row r="33" spans="1:3" ht="127.5" customHeight="1">
      <c r="A33" s="322" t="s">
        <v>20</v>
      </c>
      <c r="B33" s="326" t="s">
        <v>306</v>
      </c>
      <c r="C33" s="327" t="s">
        <v>307</v>
      </c>
    </row>
    <row r="34" spans="1:3" ht="116.25" customHeight="1">
      <c r="A34" s="330" t="s">
        <v>20</v>
      </c>
      <c r="B34" s="331" t="s">
        <v>308</v>
      </c>
      <c r="C34" s="323" t="s">
        <v>309</v>
      </c>
    </row>
    <row r="35" spans="1:3" ht="63.75" customHeight="1">
      <c r="A35" s="328" t="s">
        <v>20</v>
      </c>
      <c r="B35" s="329" t="s">
        <v>310</v>
      </c>
      <c r="C35" s="329" t="s">
        <v>311</v>
      </c>
    </row>
    <row r="36" spans="1:3" ht="63" customHeight="1">
      <c r="A36" s="328" t="s">
        <v>20</v>
      </c>
      <c r="B36" s="329" t="s">
        <v>312</v>
      </c>
      <c r="C36" s="329" t="s">
        <v>313</v>
      </c>
    </row>
    <row r="37" spans="1:3" ht="46.5" customHeight="1">
      <c r="A37" s="328" t="s">
        <v>20</v>
      </c>
      <c r="B37" s="329" t="s">
        <v>314</v>
      </c>
      <c r="C37" s="329" t="s">
        <v>315</v>
      </c>
    </row>
    <row r="38" spans="1:3" ht="79.5" customHeight="1">
      <c r="A38" s="328" t="s">
        <v>20</v>
      </c>
      <c r="B38" s="329" t="s">
        <v>316</v>
      </c>
      <c r="C38" s="329" t="s">
        <v>317</v>
      </c>
    </row>
    <row r="39" spans="1:3" ht="54">
      <c r="A39" s="328" t="s">
        <v>20</v>
      </c>
      <c r="B39" s="329" t="s">
        <v>318</v>
      </c>
      <c r="C39" s="329" t="s">
        <v>319</v>
      </c>
    </row>
    <row r="40" spans="1:3" ht="72">
      <c r="A40" s="328" t="s">
        <v>20</v>
      </c>
      <c r="B40" s="329" t="s">
        <v>320</v>
      </c>
      <c r="C40" s="329" t="s">
        <v>321</v>
      </c>
    </row>
    <row r="41" spans="1:3" ht="54">
      <c r="A41" s="328" t="s">
        <v>20</v>
      </c>
      <c r="B41" s="329" t="s">
        <v>322</v>
      </c>
      <c r="C41" s="329" t="s">
        <v>323</v>
      </c>
    </row>
    <row r="42" spans="1:3" ht="83.25" customHeight="1">
      <c r="A42" s="328" t="s">
        <v>20</v>
      </c>
      <c r="B42" s="329" t="s">
        <v>324</v>
      </c>
      <c r="C42" s="329" t="s">
        <v>325</v>
      </c>
    </row>
    <row r="43" spans="1:3" ht="83.25" customHeight="1">
      <c r="A43" s="328" t="s">
        <v>20</v>
      </c>
      <c r="B43" s="329" t="s">
        <v>425</v>
      </c>
      <c r="C43" s="329" t="s">
        <v>426</v>
      </c>
    </row>
    <row r="44" spans="1:3" ht="62.25" customHeight="1">
      <c r="A44" s="328" t="s">
        <v>20</v>
      </c>
      <c r="B44" s="329" t="s">
        <v>326</v>
      </c>
      <c r="C44" s="329" t="s">
        <v>327</v>
      </c>
    </row>
    <row r="45" spans="1:3" ht="44.25" customHeight="1">
      <c r="A45" s="328" t="s">
        <v>20</v>
      </c>
      <c r="B45" s="329" t="s">
        <v>328</v>
      </c>
      <c r="C45" s="329" t="s">
        <v>329</v>
      </c>
    </row>
    <row r="46" spans="1:3" ht="41.25" customHeight="1">
      <c r="A46" s="328" t="s">
        <v>20</v>
      </c>
      <c r="B46" s="329" t="s">
        <v>330</v>
      </c>
      <c r="C46" s="329" t="s">
        <v>331</v>
      </c>
    </row>
    <row r="47" spans="1:3" ht="60" customHeight="1">
      <c r="A47" s="328" t="s">
        <v>20</v>
      </c>
      <c r="B47" s="333" t="s">
        <v>88</v>
      </c>
      <c r="C47" s="332" t="s">
        <v>332</v>
      </c>
    </row>
    <row r="48" spans="1:3" ht="14.25">
      <c r="A48" s="115" t="s">
        <v>333</v>
      </c>
      <c r="B48" s="115"/>
      <c r="C48" s="115"/>
    </row>
    <row r="49" spans="1:3" ht="14.25">
      <c r="A49" s="115" t="s">
        <v>334</v>
      </c>
      <c r="B49" s="115"/>
      <c r="C49" s="115"/>
    </row>
    <row r="50" spans="1:3" ht="14.25">
      <c r="A50" s="116" t="s">
        <v>335</v>
      </c>
      <c r="B50" s="116"/>
      <c r="C50" s="116"/>
    </row>
    <row r="51" ht="14.25">
      <c r="A51" s="348" t="s">
        <v>336</v>
      </c>
    </row>
    <row r="52" ht="14.25">
      <c r="A52" s="348" t="s">
        <v>337</v>
      </c>
    </row>
    <row r="55" ht="15" customHeight="1"/>
    <row r="57" ht="15" customHeight="1"/>
    <row r="59" ht="15" customHeight="1"/>
    <row r="61" ht="15" customHeight="1"/>
    <row r="63" ht="15" customHeight="1"/>
  </sheetData>
  <sheetProtection formatRows="0" autoFilter="0"/>
  <mergeCells count="9">
    <mergeCell ref="C11:C12"/>
    <mergeCell ref="A11:B11"/>
    <mergeCell ref="A1:C1"/>
    <mergeCell ref="A2:C2"/>
    <mergeCell ref="A9:C9"/>
    <mergeCell ref="A3:C3"/>
    <mergeCell ref="A4:C4"/>
    <mergeCell ref="A8:C8"/>
    <mergeCell ref="B5:C5"/>
  </mergeCells>
  <printOptions horizontalCentered="1"/>
  <pageMargins left="0.984251968503937" right="0.3937007874015748" top="0.58" bottom="0.5511811023622047" header="0.23" footer="0.2362204724409449"/>
  <pageSetup blackAndWhite="1" fitToHeight="5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75" zoomScaleSheetLayoutView="75" zoomScalePageLayoutView="0" workbookViewId="0" topLeftCell="A1">
      <selection activeCell="C14" sqref="C14"/>
    </sheetView>
  </sheetViews>
  <sheetFormatPr defaultColWidth="8.7109375" defaultRowHeight="15"/>
  <cols>
    <col min="1" max="1" width="10.7109375" style="46" customWidth="1"/>
    <col min="2" max="2" width="34.421875" style="46" customWidth="1"/>
    <col min="3" max="3" width="79.57421875" style="46" customWidth="1"/>
    <col min="4" max="16384" width="8.7109375" style="46" customWidth="1"/>
  </cols>
  <sheetData>
    <row r="1" spans="1:6" s="38" customFormat="1" ht="21" customHeight="1">
      <c r="A1" s="450" t="s">
        <v>187</v>
      </c>
      <c r="B1" s="450"/>
      <c r="C1" s="450"/>
      <c r="D1" s="55"/>
      <c r="E1" s="55"/>
      <c r="F1" s="55"/>
    </row>
    <row r="2" spans="1:6" s="38" customFormat="1" ht="19.5" customHeight="1">
      <c r="A2" s="450" t="s">
        <v>338</v>
      </c>
      <c r="B2" s="450"/>
      <c r="C2" s="450"/>
      <c r="D2" s="55"/>
      <c r="E2" s="55"/>
      <c r="F2" s="55"/>
    </row>
    <row r="3" spans="1:6" s="39" customFormat="1" ht="20.25" customHeight="1">
      <c r="A3" s="446" t="s">
        <v>270</v>
      </c>
      <c r="B3" s="446"/>
      <c r="C3" s="446"/>
      <c r="D3" s="56"/>
      <c r="E3" s="56"/>
      <c r="F3" s="56"/>
    </row>
    <row r="4" spans="1:6" s="39" customFormat="1" ht="24" customHeight="1">
      <c r="A4" s="446" t="s">
        <v>246</v>
      </c>
      <c r="B4" s="446"/>
      <c r="C4" s="446"/>
      <c r="D4" s="56"/>
      <c r="E4" s="56"/>
      <c r="F4" s="56"/>
    </row>
    <row r="5" spans="1:3" ht="21">
      <c r="A5" s="45"/>
      <c r="B5" s="464" t="s">
        <v>257</v>
      </c>
      <c r="C5" s="464"/>
    </row>
    <row r="6" ht="14.25">
      <c r="C6" s="62"/>
    </row>
    <row r="7" spans="1:3" ht="22.5" customHeight="1">
      <c r="A7" s="463" t="s">
        <v>71</v>
      </c>
      <c r="B7" s="463"/>
      <c r="C7" s="463"/>
    </row>
    <row r="8" spans="1:3" ht="21" customHeight="1">
      <c r="A8" s="447" t="s">
        <v>339</v>
      </c>
      <c r="B8" s="447"/>
      <c r="C8" s="447"/>
    </row>
    <row r="9" ht="17.25">
      <c r="B9" s="63"/>
    </row>
    <row r="10" ht="14.25">
      <c r="C10" s="62"/>
    </row>
    <row r="11" spans="1:3" ht="63">
      <c r="A11" s="107" t="s">
        <v>12</v>
      </c>
      <c r="B11" s="100" t="s">
        <v>13</v>
      </c>
      <c r="C11" s="101" t="s">
        <v>67</v>
      </c>
    </row>
    <row r="12" spans="1:3" ht="53.25" customHeight="1">
      <c r="A12" s="191" t="s">
        <v>20</v>
      </c>
      <c r="B12" s="192"/>
      <c r="C12" s="193" t="s">
        <v>272</v>
      </c>
    </row>
    <row r="13" spans="1:3" s="64" customFormat="1" ht="71.25" customHeight="1">
      <c r="A13" s="102" t="s">
        <v>20</v>
      </c>
      <c r="B13" s="103" t="s">
        <v>340</v>
      </c>
      <c r="C13" s="104" t="s">
        <v>341</v>
      </c>
    </row>
    <row r="14" spans="1:3" ht="66" customHeight="1">
      <c r="A14" s="102" t="s">
        <v>20</v>
      </c>
      <c r="B14" s="103" t="s">
        <v>342</v>
      </c>
      <c r="C14" s="104" t="s">
        <v>343</v>
      </c>
    </row>
    <row r="15" spans="1:3" s="65" customFormat="1" ht="53.25" customHeight="1">
      <c r="A15" s="102" t="s">
        <v>20</v>
      </c>
      <c r="B15" s="105" t="s">
        <v>344</v>
      </c>
      <c r="C15" s="106" t="s">
        <v>345</v>
      </c>
    </row>
    <row r="16" spans="1:3" ht="52.5" customHeight="1">
      <c r="A16" s="102" t="s">
        <v>20</v>
      </c>
      <c r="B16" s="105" t="s">
        <v>346</v>
      </c>
      <c r="C16" s="106" t="s">
        <v>347</v>
      </c>
    </row>
  </sheetData>
  <sheetProtection formatRows="0" autoFilter="0"/>
  <mergeCells count="7">
    <mergeCell ref="A4:C4"/>
    <mergeCell ref="A7:C7"/>
    <mergeCell ref="A8:C8"/>
    <mergeCell ref="A1:C1"/>
    <mergeCell ref="A2:C2"/>
    <mergeCell ref="A3:C3"/>
    <mergeCell ref="B5:C5"/>
  </mergeCells>
  <printOptions horizontalCentered="1"/>
  <pageMargins left="0.44" right="0.2" top="0.7480314960629921" bottom="0.7480314960629921" header="0.31496062992125984" footer="0.31496062992125984"/>
  <pageSetup blackAndWhite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5"/>
  <sheetViews>
    <sheetView view="pageBreakPreview" zoomScale="93" zoomScaleSheetLayoutView="93" zoomScalePageLayoutView="0" workbookViewId="0" topLeftCell="A4">
      <selection activeCell="B41" sqref="B41"/>
    </sheetView>
  </sheetViews>
  <sheetFormatPr defaultColWidth="8.7109375" defaultRowHeight="15"/>
  <cols>
    <col min="1" max="1" width="20.28125" style="45" customWidth="1"/>
    <col min="2" max="2" width="49.7109375" style="47" customWidth="1"/>
    <col min="3" max="3" width="12.57421875" style="48" customWidth="1"/>
    <col min="4" max="16384" width="8.7109375" style="46" customWidth="1"/>
  </cols>
  <sheetData>
    <row r="1" spans="1:6" s="38" customFormat="1" ht="15.75" customHeight="1">
      <c r="A1" s="455" t="s">
        <v>46</v>
      </c>
      <c r="B1" s="455"/>
      <c r="C1" s="455"/>
      <c r="D1" s="55"/>
      <c r="E1" s="55"/>
      <c r="F1" s="55"/>
    </row>
    <row r="2" spans="1:6" s="38" customFormat="1" ht="15.75" customHeight="1">
      <c r="A2" s="455" t="s">
        <v>269</v>
      </c>
      <c r="B2" s="455"/>
      <c r="C2" s="455"/>
      <c r="D2" s="55"/>
      <c r="E2" s="55"/>
      <c r="F2" s="55"/>
    </row>
    <row r="3" spans="1:6" s="39" customFormat="1" ht="22.5" customHeight="1">
      <c r="A3" s="456" t="s">
        <v>270</v>
      </c>
      <c r="B3" s="456"/>
      <c r="C3" s="456"/>
      <c r="D3" s="56"/>
      <c r="E3" s="56"/>
      <c r="F3" s="56"/>
    </row>
    <row r="4" spans="1:6" s="39" customFormat="1" ht="22.5" customHeight="1">
      <c r="A4" s="456" t="s">
        <v>246</v>
      </c>
      <c r="B4" s="456"/>
      <c r="C4" s="456"/>
      <c r="D4" s="56"/>
      <c r="E4" s="56"/>
      <c r="F4" s="56"/>
    </row>
    <row r="5" spans="2:3" ht="22.5" customHeight="1">
      <c r="B5" s="470" t="s">
        <v>254</v>
      </c>
      <c r="C5" s="470"/>
    </row>
    <row r="6" spans="1:3" ht="22.5" customHeight="1">
      <c r="A6" s="117"/>
      <c r="B6" s="469"/>
      <c r="C6" s="469"/>
    </row>
    <row r="7" ht="15">
      <c r="D7" s="49"/>
    </row>
    <row r="8" spans="1:4" s="50" customFormat="1" ht="17.25">
      <c r="A8" s="468" t="s">
        <v>348</v>
      </c>
      <c r="B8" s="468"/>
      <c r="C8" s="468"/>
      <c r="D8" s="51"/>
    </row>
    <row r="9" spans="1:3" s="50" customFormat="1" ht="17.25">
      <c r="A9" s="467" t="s">
        <v>247</v>
      </c>
      <c r="B9" s="467"/>
      <c r="C9" s="467"/>
    </row>
    <row r="10" spans="1:3" ht="14.25">
      <c r="A10" s="118"/>
      <c r="B10" s="119"/>
      <c r="C10" s="120" t="s">
        <v>138</v>
      </c>
    </row>
    <row r="11" spans="1:3" s="52" customFormat="1" ht="88.5" customHeight="1">
      <c r="A11" s="313" t="s">
        <v>112</v>
      </c>
      <c r="B11" s="314" t="s">
        <v>113</v>
      </c>
      <c r="C11" s="315" t="s">
        <v>218</v>
      </c>
    </row>
    <row r="12" spans="1:3" ht="25.5" customHeight="1">
      <c r="A12" s="465" t="s">
        <v>221</v>
      </c>
      <c r="B12" s="466"/>
      <c r="C12" s="147">
        <f>C13+C34</f>
        <v>5919504</v>
      </c>
    </row>
    <row r="13" spans="1:3" ht="35.25" customHeight="1">
      <c r="A13" s="146" t="s">
        <v>178</v>
      </c>
      <c r="B13" s="146" t="s">
        <v>114</v>
      </c>
      <c r="C13" s="147">
        <f>C14+C19+C22+C30</f>
        <v>3142310</v>
      </c>
    </row>
    <row r="14" spans="1:3" ht="34.5" customHeight="1">
      <c r="A14" s="146" t="s">
        <v>115</v>
      </c>
      <c r="B14" s="146" t="s">
        <v>116</v>
      </c>
      <c r="C14" s="147">
        <f>C15</f>
        <v>617314</v>
      </c>
    </row>
    <row r="15" spans="1:3" ht="25.5" customHeight="1">
      <c r="A15" s="146" t="s">
        <v>117</v>
      </c>
      <c r="B15" s="146" t="s">
        <v>118</v>
      </c>
      <c r="C15" s="147">
        <f>C16+C17+C18</f>
        <v>617314</v>
      </c>
    </row>
    <row r="16" spans="1:3" ht="75.75" customHeight="1">
      <c r="A16" s="148" t="s">
        <v>119</v>
      </c>
      <c r="B16" s="194" t="s">
        <v>78</v>
      </c>
      <c r="C16" s="149">
        <v>616646</v>
      </c>
    </row>
    <row r="17" spans="1:3" ht="106.5" customHeight="1">
      <c r="A17" s="199" t="s">
        <v>47</v>
      </c>
      <c r="B17" s="194" t="s">
        <v>49</v>
      </c>
      <c r="C17" s="149">
        <v>21</v>
      </c>
    </row>
    <row r="18" spans="1:3" ht="49.5" customHeight="1">
      <c r="A18" s="199" t="s">
        <v>48</v>
      </c>
      <c r="B18" s="195" t="s">
        <v>50</v>
      </c>
      <c r="C18" s="149">
        <v>647</v>
      </c>
    </row>
    <row r="19" spans="1:3" ht="26.25" customHeight="1">
      <c r="A19" s="146" t="s">
        <v>96</v>
      </c>
      <c r="B19" s="146" t="s">
        <v>97</v>
      </c>
      <c r="C19" s="147">
        <f>C20</f>
        <v>188303</v>
      </c>
    </row>
    <row r="20" spans="1:3" s="53" customFormat="1" ht="19.5" customHeight="1">
      <c r="A20" s="146" t="s">
        <v>98</v>
      </c>
      <c r="B20" s="146" t="s">
        <v>100</v>
      </c>
      <c r="C20" s="147">
        <f>C21</f>
        <v>188303</v>
      </c>
    </row>
    <row r="21" spans="1:3" s="53" customFormat="1" ht="24" customHeight="1">
      <c r="A21" s="148" t="s">
        <v>99</v>
      </c>
      <c r="B21" s="148" t="s">
        <v>100</v>
      </c>
      <c r="C21" s="149">
        <v>188303</v>
      </c>
    </row>
    <row r="22" spans="1:3" ht="24.75" customHeight="1">
      <c r="A22" s="146" t="s">
        <v>179</v>
      </c>
      <c r="B22" s="146" t="s">
        <v>180</v>
      </c>
      <c r="C22" s="147">
        <f>C23+C25</f>
        <v>1997770</v>
      </c>
    </row>
    <row r="23" spans="1:3" ht="28.5" customHeight="1">
      <c r="A23" s="146" t="s">
        <v>181</v>
      </c>
      <c r="B23" s="146" t="s">
        <v>182</v>
      </c>
      <c r="C23" s="147">
        <f>C24</f>
        <v>187182</v>
      </c>
    </row>
    <row r="24" spans="1:3" ht="40.5" customHeight="1">
      <c r="A24" s="148" t="s">
        <v>377</v>
      </c>
      <c r="B24" s="148" t="s">
        <v>349</v>
      </c>
      <c r="C24" s="149">
        <v>187182</v>
      </c>
    </row>
    <row r="25" spans="1:3" ht="27" customHeight="1">
      <c r="A25" s="146" t="s">
        <v>183</v>
      </c>
      <c r="B25" s="146" t="s">
        <v>184</v>
      </c>
      <c r="C25" s="147">
        <f>C26+C28</f>
        <v>1810588</v>
      </c>
    </row>
    <row r="26" spans="1:3" ht="38.25" customHeight="1">
      <c r="A26" s="146" t="s">
        <v>64</v>
      </c>
      <c r="B26" s="146" t="s">
        <v>65</v>
      </c>
      <c r="C26" s="299">
        <f>C27</f>
        <v>1408075</v>
      </c>
    </row>
    <row r="27" spans="1:3" ht="27.75" customHeight="1">
      <c r="A27" s="150" t="s">
        <v>376</v>
      </c>
      <c r="B27" s="196" t="s">
        <v>350</v>
      </c>
      <c r="C27" s="300">
        <v>1408075</v>
      </c>
    </row>
    <row r="28" spans="1:3" ht="25.5" customHeight="1">
      <c r="A28" s="146" t="s">
        <v>10</v>
      </c>
      <c r="B28" s="146" t="s">
        <v>11</v>
      </c>
      <c r="C28" s="299">
        <f>C29</f>
        <v>402513</v>
      </c>
    </row>
    <row r="29" spans="1:3" ht="44.25" customHeight="1">
      <c r="A29" s="150" t="s">
        <v>375</v>
      </c>
      <c r="B29" s="196" t="s">
        <v>351</v>
      </c>
      <c r="C29" s="300">
        <v>402513</v>
      </c>
    </row>
    <row r="30" spans="1:3" ht="45.75" customHeight="1">
      <c r="A30" s="146" t="s">
        <v>120</v>
      </c>
      <c r="B30" s="146" t="s">
        <v>186</v>
      </c>
      <c r="C30" s="147">
        <f>C31</f>
        <v>338923</v>
      </c>
    </row>
    <row r="31" spans="1:3" ht="93" customHeight="1">
      <c r="A31" s="146" t="s">
        <v>121</v>
      </c>
      <c r="B31" s="197" t="s">
        <v>9</v>
      </c>
      <c r="C31" s="147">
        <f>C32</f>
        <v>338923</v>
      </c>
    </row>
    <row r="32" spans="1:3" ht="79.5" customHeight="1">
      <c r="A32" s="146" t="s">
        <v>352</v>
      </c>
      <c r="B32" s="146" t="s">
        <v>353</v>
      </c>
      <c r="C32" s="147">
        <f>C33</f>
        <v>338923</v>
      </c>
    </row>
    <row r="33" spans="1:3" ht="66">
      <c r="A33" s="148" t="s">
        <v>280</v>
      </c>
      <c r="B33" s="194" t="s">
        <v>354</v>
      </c>
      <c r="C33" s="149">
        <v>338923</v>
      </c>
    </row>
    <row r="34" spans="1:3" ht="25.5" customHeight="1">
      <c r="A34" s="151" t="s">
        <v>88</v>
      </c>
      <c r="B34" s="198" t="s">
        <v>89</v>
      </c>
      <c r="C34" s="299">
        <f>C35</f>
        <v>2777194</v>
      </c>
    </row>
    <row r="35" spans="1:3" ht="26.25">
      <c r="A35" s="151" t="s">
        <v>90</v>
      </c>
      <c r="B35" s="198" t="s">
        <v>91</v>
      </c>
      <c r="C35" s="299">
        <f>C36+C41+C43+C46</f>
        <v>2777194</v>
      </c>
    </row>
    <row r="36" spans="1:3" ht="27" customHeight="1">
      <c r="A36" s="302" t="s">
        <v>220</v>
      </c>
      <c r="B36" s="303" t="s">
        <v>355</v>
      </c>
      <c r="C36" s="300">
        <f>C37+C39</f>
        <v>1224823</v>
      </c>
    </row>
    <row r="37" spans="1:3" ht="27" customHeight="1">
      <c r="A37" s="302" t="s">
        <v>427</v>
      </c>
      <c r="B37" s="303" t="s">
        <v>358</v>
      </c>
      <c r="C37" s="300">
        <v>115808</v>
      </c>
    </row>
    <row r="38" spans="1:3" ht="27" customHeight="1">
      <c r="A38" s="302" t="s">
        <v>359</v>
      </c>
      <c r="B38" s="303" t="s">
        <v>360</v>
      </c>
      <c r="C38" s="300">
        <v>115808</v>
      </c>
    </row>
    <row r="39" spans="1:3" ht="19.5" customHeight="1">
      <c r="A39" s="302" t="s">
        <v>357</v>
      </c>
      <c r="B39" s="304" t="s">
        <v>92</v>
      </c>
      <c r="C39" s="300">
        <f>C40</f>
        <v>1109015</v>
      </c>
    </row>
    <row r="40" spans="1:3" ht="26.25">
      <c r="A40" s="302" t="s">
        <v>356</v>
      </c>
      <c r="B40" s="304" t="s">
        <v>428</v>
      </c>
      <c r="C40" s="300">
        <v>1109015</v>
      </c>
    </row>
    <row r="41" spans="1:3" s="243" customFormat="1" ht="14.25">
      <c r="A41" s="337" t="s">
        <v>248</v>
      </c>
      <c r="B41" s="341" t="s">
        <v>249</v>
      </c>
      <c r="C41" s="339">
        <f>C42</f>
        <v>608524</v>
      </c>
    </row>
    <row r="42" spans="1:3" s="243" customFormat="1" ht="14.25">
      <c r="A42" s="302" t="s">
        <v>361</v>
      </c>
      <c r="B42" s="342" t="s">
        <v>362</v>
      </c>
      <c r="C42" s="340">
        <v>608524</v>
      </c>
    </row>
    <row r="43" spans="1:3" s="243" customFormat="1" ht="26.25" customHeight="1">
      <c r="A43" s="337" t="s">
        <v>363</v>
      </c>
      <c r="B43" s="350" t="s">
        <v>364</v>
      </c>
      <c r="C43" s="339">
        <f>C44</f>
        <v>89267</v>
      </c>
    </row>
    <row r="44" spans="1:3" s="243" customFormat="1" ht="39.75">
      <c r="A44" s="337" t="s">
        <v>365</v>
      </c>
      <c r="B44" s="349" t="s">
        <v>366</v>
      </c>
      <c r="C44" s="340">
        <v>89267</v>
      </c>
    </row>
    <row r="45" spans="1:3" s="243" customFormat="1" ht="39.75">
      <c r="A45" s="302" t="s">
        <v>367</v>
      </c>
      <c r="B45" s="349" t="s">
        <v>368</v>
      </c>
      <c r="C45" s="340">
        <v>89267</v>
      </c>
    </row>
    <row r="46" spans="1:3" s="243" customFormat="1" ht="14.25">
      <c r="A46" s="337" t="s">
        <v>369</v>
      </c>
      <c r="B46" s="350" t="s">
        <v>222</v>
      </c>
      <c r="C46" s="339">
        <f>C47</f>
        <v>854580</v>
      </c>
    </row>
    <row r="47" spans="1:3" s="243" customFormat="1" ht="53.25">
      <c r="A47" s="302" t="s">
        <v>369</v>
      </c>
      <c r="B47" s="349" t="s">
        <v>372</v>
      </c>
      <c r="C47" s="340">
        <v>854580</v>
      </c>
    </row>
    <row r="48" spans="1:3" ht="66">
      <c r="A48" s="302" t="s">
        <v>370</v>
      </c>
      <c r="B48" s="349" t="s">
        <v>371</v>
      </c>
      <c r="C48" s="340">
        <v>854580</v>
      </c>
    </row>
    <row r="49" spans="1:3" ht="18">
      <c r="A49" s="94"/>
      <c r="B49" s="95"/>
      <c r="C49" s="338"/>
    </row>
    <row r="50" spans="1:3" ht="18">
      <c r="A50" s="94"/>
      <c r="B50" s="95"/>
      <c r="C50" s="338"/>
    </row>
    <row r="51" spans="1:3" ht="18">
      <c r="A51" s="94"/>
      <c r="B51" s="95"/>
      <c r="C51" s="96"/>
    </row>
    <row r="52" spans="1:3" ht="18">
      <c r="A52" s="94"/>
      <c r="B52" s="95"/>
      <c r="C52" s="96"/>
    </row>
    <row r="53" spans="1:3" ht="18">
      <c r="A53" s="94"/>
      <c r="B53" s="95"/>
      <c r="C53" s="96"/>
    </row>
    <row r="54" spans="1:3" ht="18">
      <c r="A54" s="94"/>
      <c r="B54" s="95"/>
      <c r="C54" s="96"/>
    </row>
    <row r="55" spans="1:3" ht="18">
      <c r="A55" s="94"/>
      <c r="B55" s="95"/>
      <c r="C55" s="96"/>
    </row>
    <row r="56" spans="1:3" ht="18">
      <c r="A56" s="94"/>
      <c r="B56" s="95"/>
      <c r="C56" s="96"/>
    </row>
    <row r="57" spans="1:3" ht="18">
      <c r="A57" s="94"/>
      <c r="B57" s="95"/>
      <c r="C57" s="96"/>
    </row>
    <row r="58" spans="1:3" ht="18">
      <c r="A58" s="94"/>
      <c r="B58" s="95"/>
      <c r="C58" s="96"/>
    </row>
    <row r="59" spans="1:3" ht="18">
      <c r="A59" s="94"/>
      <c r="B59" s="95"/>
      <c r="C59" s="96"/>
    </row>
    <row r="60" spans="1:3" ht="18">
      <c r="A60" s="94"/>
      <c r="B60" s="95"/>
      <c r="C60" s="96"/>
    </row>
    <row r="61" spans="1:3" ht="18">
      <c r="A61" s="94"/>
      <c r="B61" s="95"/>
      <c r="C61" s="96"/>
    </row>
    <row r="62" spans="1:3" ht="18">
      <c r="A62" s="94"/>
      <c r="B62" s="95"/>
      <c r="C62" s="96"/>
    </row>
    <row r="63" spans="1:3" ht="18">
      <c r="A63" s="94"/>
      <c r="B63" s="95"/>
      <c r="C63" s="96"/>
    </row>
    <row r="64" spans="1:3" ht="18">
      <c r="A64" s="94"/>
      <c r="B64" s="95"/>
      <c r="C64" s="96"/>
    </row>
    <row r="65" spans="1:3" ht="18">
      <c r="A65" s="94"/>
      <c r="B65" s="95"/>
      <c r="C65" s="96"/>
    </row>
    <row r="66" spans="1:3" ht="18">
      <c r="A66" s="94"/>
      <c r="B66" s="95"/>
      <c r="C66" s="96"/>
    </row>
    <row r="67" spans="1:3" ht="18">
      <c r="A67" s="94"/>
      <c r="B67" s="95"/>
      <c r="C67" s="96"/>
    </row>
    <row r="68" spans="1:3" ht="18">
      <c r="A68" s="94"/>
      <c r="B68" s="95"/>
      <c r="C68" s="96"/>
    </row>
    <row r="69" spans="1:3" ht="18">
      <c r="A69" s="94"/>
      <c r="B69" s="95"/>
      <c r="C69" s="96"/>
    </row>
    <row r="70" spans="1:3" ht="18">
      <c r="A70" s="94"/>
      <c r="B70" s="95"/>
      <c r="C70" s="96"/>
    </row>
    <row r="71" spans="1:3" ht="18">
      <c r="A71" s="94"/>
      <c r="B71" s="95"/>
      <c r="C71" s="96"/>
    </row>
    <row r="72" spans="1:3" ht="18">
      <c r="A72" s="94"/>
      <c r="B72" s="95"/>
      <c r="C72" s="96"/>
    </row>
    <row r="73" spans="1:3" ht="18">
      <c r="A73" s="94"/>
      <c r="B73" s="95"/>
      <c r="C73" s="96"/>
    </row>
    <row r="74" spans="1:3" ht="18">
      <c r="A74" s="94"/>
      <c r="B74" s="95"/>
      <c r="C74" s="96"/>
    </row>
    <row r="75" spans="1:3" ht="18">
      <c r="A75" s="94"/>
      <c r="B75" s="95"/>
      <c r="C75" s="96"/>
    </row>
    <row r="76" spans="1:3" ht="18">
      <c r="A76" s="94"/>
      <c r="B76" s="95"/>
      <c r="C76" s="96"/>
    </row>
    <row r="77" spans="1:3" ht="18">
      <c r="A77" s="94"/>
      <c r="B77" s="95"/>
      <c r="C77" s="96"/>
    </row>
    <row r="78" spans="1:3" ht="18">
      <c r="A78" s="94"/>
      <c r="B78" s="95"/>
      <c r="C78" s="96"/>
    </row>
    <row r="79" spans="1:3" ht="18">
      <c r="A79" s="94"/>
      <c r="B79" s="95"/>
      <c r="C79" s="96"/>
    </row>
    <row r="80" spans="1:3" ht="18">
      <c r="A80" s="94"/>
      <c r="B80" s="95"/>
      <c r="C80" s="96"/>
    </row>
    <row r="81" spans="1:3" ht="18">
      <c r="A81" s="94"/>
      <c r="B81" s="95"/>
      <c r="C81" s="96"/>
    </row>
    <row r="82" spans="1:3" ht="18">
      <c r="A82" s="94"/>
      <c r="B82" s="95"/>
      <c r="C82" s="96"/>
    </row>
    <row r="83" spans="1:3" ht="18">
      <c r="A83" s="94"/>
      <c r="B83" s="95"/>
      <c r="C83" s="96"/>
    </row>
    <row r="84" spans="1:3" ht="18">
      <c r="A84" s="57"/>
      <c r="B84" s="58"/>
      <c r="C84" s="59"/>
    </row>
    <row r="85" spans="1:3" ht="18">
      <c r="A85" s="57"/>
      <c r="B85" s="58"/>
      <c r="C85" s="59"/>
    </row>
    <row r="86" spans="1:3" ht="18">
      <c r="A86" s="57"/>
      <c r="B86" s="58"/>
      <c r="C86" s="59"/>
    </row>
    <row r="87" spans="1:3" ht="18">
      <c r="A87" s="57"/>
      <c r="B87" s="58"/>
      <c r="C87" s="59"/>
    </row>
    <row r="88" spans="1:3" ht="18">
      <c r="A88" s="57"/>
      <c r="B88" s="58"/>
      <c r="C88" s="59"/>
    </row>
    <row r="89" spans="1:3" ht="18">
      <c r="A89" s="57"/>
      <c r="B89" s="58"/>
      <c r="C89" s="59"/>
    </row>
    <row r="90" spans="1:3" ht="18">
      <c r="A90" s="57"/>
      <c r="B90" s="58"/>
      <c r="C90" s="59"/>
    </row>
    <row r="91" spans="1:3" ht="18">
      <c r="A91" s="57"/>
      <c r="B91" s="58"/>
      <c r="C91" s="59"/>
    </row>
    <row r="92" spans="1:3" ht="18">
      <c r="A92" s="57"/>
      <c r="B92" s="58"/>
      <c r="C92" s="59"/>
    </row>
    <row r="93" spans="1:3" ht="18">
      <c r="A93" s="57"/>
      <c r="B93" s="58"/>
      <c r="C93" s="59"/>
    </row>
    <row r="94" spans="1:3" ht="18">
      <c r="A94" s="57"/>
      <c r="B94" s="58"/>
      <c r="C94" s="59"/>
    </row>
    <row r="95" spans="1:3" ht="18">
      <c r="A95" s="57"/>
      <c r="B95" s="58"/>
      <c r="C95" s="59"/>
    </row>
    <row r="96" spans="1:3" ht="18">
      <c r="A96" s="57"/>
      <c r="B96" s="58"/>
      <c r="C96" s="59"/>
    </row>
    <row r="97" spans="1:3" ht="18">
      <c r="A97" s="57"/>
      <c r="B97" s="58"/>
      <c r="C97" s="59"/>
    </row>
    <row r="98" spans="1:3" ht="18">
      <c r="A98" s="57"/>
      <c r="B98" s="58"/>
      <c r="C98" s="59"/>
    </row>
    <row r="99" spans="1:3" ht="18">
      <c r="A99" s="57"/>
      <c r="B99" s="58"/>
      <c r="C99" s="59"/>
    </row>
    <row r="100" spans="1:3" ht="18">
      <c r="A100" s="57"/>
      <c r="B100" s="58"/>
      <c r="C100" s="59"/>
    </row>
    <row r="101" spans="1:3" ht="18">
      <c r="A101" s="57"/>
      <c r="B101" s="58"/>
      <c r="C101" s="59"/>
    </row>
    <row r="102" spans="1:3" ht="18">
      <c r="A102" s="57"/>
      <c r="B102" s="58"/>
      <c r="C102" s="59"/>
    </row>
    <row r="103" spans="1:3" ht="18">
      <c r="A103" s="57"/>
      <c r="B103" s="58"/>
      <c r="C103" s="59"/>
    </row>
    <row r="104" spans="1:3" ht="18">
      <c r="A104" s="57"/>
      <c r="B104" s="58"/>
      <c r="C104" s="59"/>
    </row>
    <row r="105" spans="1:3" ht="18">
      <c r="A105" s="57"/>
      <c r="B105" s="58"/>
      <c r="C105" s="59"/>
    </row>
    <row r="106" spans="1:3" ht="18">
      <c r="A106" s="57"/>
      <c r="B106" s="58"/>
      <c r="C106" s="59"/>
    </row>
    <row r="107" spans="1:3" ht="18">
      <c r="A107" s="57"/>
      <c r="B107" s="58"/>
      <c r="C107" s="59"/>
    </row>
    <row r="108" spans="1:3" ht="18">
      <c r="A108" s="57"/>
      <c r="B108" s="58"/>
      <c r="C108" s="59"/>
    </row>
    <row r="109" spans="1:3" ht="18">
      <c r="A109" s="57"/>
      <c r="B109" s="58"/>
      <c r="C109" s="59"/>
    </row>
    <row r="110" spans="1:3" ht="18">
      <c r="A110" s="57"/>
      <c r="B110" s="58"/>
      <c r="C110" s="59"/>
    </row>
    <row r="111" spans="1:3" ht="18">
      <c r="A111" s="57"/>
      <c r="B111" s="58"/>
      <c r="C111" s="59"/>
    </row>
    <row r="112" spans="1:3" ht="18">
      <c r="A112" s="57"/>
      <c r="B112" s="58"/>
      <c r="C112" s="59"/>
    </row>
    <row r="113" spans="1:3" ht="18">
      <c r="A113" s="57"/>
      <c r="B113" s="58"/>
      <c r="C113" s="59"/>
    </row>
    <row r="114" spans="1:3" ht="18">
      <c r="A114" s="57"/>
      <c r="B114" s="58"/>
      <c r="C114" s="59"/>
    </row>
    <row r="115" spans="1:3" ht="18">
      <c r="A115" s="57"/>
      <c r="B115" s="58"/>
      <c r="C115" s="59"/>
    </row>
    <row r="116" spans="1:3" ht="18">
      <c r="A116" s="57"/>
      <c r="B116" s="58"/>
      <c r="C116" s="59"/>
    </row>
    <row r="117" spans="1:3" ht="18">
      <c r="A117" s="57"/>
      <c r="B117" s="58"/>
      <c r="C117" s="59"/>
    </row>
    <row r="118" spans="1:3" ht="18">
      <c r="A118" s="57"/>
      <c r="B118" s="58"/>
      <c r="C118" s="59"/>
    </row>
    <row r="119" spans="1:3" ht="18">
      <c r="A119" s="57"/>
      <c r="B119" s="58"/>
      <c r="C119" s="59"/>
    </row>
    <row r="120" spans="1:3" ht="18">
      <c r="A120" s="57"/>
      <c r="B120" s="58"/>
      <c r="C120" s="59"/>
    </row>
    <row r="121" spans="1:3" ht="18">
      <c r="A121" s="57"/>
      <c r="B121" s="58"/>
      <c r="C121" s="59"/>
    </row>
    <row r="122" spans="1:3" ht="18">
      <c r="A122" s="57"/>
      <c r="B122" s="58"/>
      <c r="C122" s="59"/>
    </row>
    <row r="123" spans="1:3" ht="18">
      <c r="A123" s="57"/>
      <c r="B123" s="58"/>
      <c r="C123" s="59"/>
    </row>
    <row r="124" spans="1:3" ht="18">
      <c r="A124" s="57"/>
      <c r="B124" s="58"/>
      <c r="C124" s="59"/>
    </row>
    <row r="125" spans="1:3" ht="18">
      <c r="A125" s="57"/>
      <c r="B125" s="58"/>
      <c r="C125" s="59"/>
    </row>
    <row r="126" spans="1:3" ht="18">
      <c r="A126" s="57"/>
      <c r="B126" s="58"/>
      <c r="C126" s="59"/>
    </row>
    <row r="127" spans="1:3" ht="18">
      <c r="A127" s="57"/>
      <c r="B127" s="58"/>
      <c r="C127" s="59"/>
    </row>
    <row r="128" spans="1:3" ht="18">
      <c r="A128" s="57"/>
      <c r="B128" s="58"/>
      <c r="C128" s="59"/>
    </row>
    <row r="129" spans="1:3" ht="18">
      <c r="A129" s="57"/>
      <c r="B129" s="58"/>
      <c r="C129" s="59"/>
    </row>
    <row r="130" spans="1:3" ht="18">
      <c r="A130" s="57"/>
      <c r="B130" s="58"/>
      <c r="C130" s="59"/>
    </row>
    <row r="131" spans="1:3" ht="18">
      <c r="A131" s="57"/>
      <c r="B131" s="58"/>
      <c r="C131" s="59"/>
    </row>
    <row r="132" spans="1:3" ht="18">
      <c r="A132" s="57"/>
      <c r="B132" s="58"/>
      <c r="C132" s="59"/>
    </row>
    <row r="133" spans="1:3" ht="18">
      <c r="A133" s="57"/>
      <c r="B133" s="58"/>
      <c r="C133" s="59"/>
    </row>
    <row r="134" spans="1:3" ht="18">
      <c r="A134" s="57"/>
      <c r="B134" s="58"/>
      <c r="C134" s="59"/>
    </row>
    <row r="135" spans="1:3" ht="18">
      <c r="A135" s="57"/>
      <c r="B135" s="58"/>
      <c r="C135" s="59"/>
    </row>
    <row r="136" spans="1:3" ht="18">
      <c r="A136" s="57"/>
      <c r="B136" s="58"/>
      <c r="C136" s="59"/>
    </row>
    <row r="137" spans="1:3" ht="18">
      <c r="A137" s="57"/>
      <c r="B137" s="58"/>
      <c r="C137" s="59"/>
    </row>
    <row r="138" spans="1:3" ht="18">
      <c r="A138" s="57"/>
      <c r="B138" s="58"/>
      <c r="C138" s="59"/>
    </row>
    <row r="139" spans="1:3" ht="18">
      <c r="A139" s="57"/>
      <c r="B139" s="58"/>
      <c r="C139" s="59"/>
    </row>
    <row r="140" spans="1:3" ht="18">
      <c r="A140" s="57"/>
      <c r="B140" s="58"/>
      <c r="C140" s="59"/>
    </row>
    <row r="141" spans="1:3" ht="18">
      <c r="A141" s="57"/>
      <c r="B141" s="58"/>
      <c r="C141" s="59"/>
    </row>
    <row r="142" spans="1:3" ht="18">
      <c r="A142" s="57"/>
      <c r="B142" s="58"/>
      <c r="C142" s="59"/>
    </row>
    <row r="143" spans="1:3" ht="18">
      <c r="A143" s="57"/>
      <c r="B143" s="58"/>
      <c r="C143" s="59"/>
    </row>
    <row r="144" spans="1:3" ht="18">
      <c r="A144" s="57"/>
      <c r="B144" s="58"/>
      <c r="C144" s="59"/>
    </row>
    <row r="145" spans="1:3" ht="18">
      <c r="A145" s="57"/>
      <c r="B145" s="58"/>
      <c r="C145" s="59"/>
    </row>
    <row r="146" spans="1:3" ht="18">
      <c r="A146" s="57"/>
      <c r="B146" s="58"/>
      <c r="C146" s="59"/>
    </row>
    <row r="147" spans="1:3" ht="18">
      <c r="A147" s="57"/>
      <c r="B147" s="58"/>
      <c r="C147" s="59"/>
    </row>
    <row r="148" spans="1:3" ht="18">
      <c r="A148" s="57"/>
      <c r="B148" s="58"/>
      <c r="C148" s="59"/>
    </row>
    <row r="149" spans="1:3" ht="18">
      <c r="A149" s="57"/>
      <c r="B149" s="58"/>
      <c r="C149" s="59"/>
    </row>
    <row r="150" spans="1:3" ht="18">
      <c r="A150" s="57"/>
      <c r="B150" s="58"/>
      <c r="C150" s="59"/>
    </row>
    <row r="151" spans="1:3" ht="18">
      <c r="A151" s="57"/>
      <c r="B151" s="58"/>
      <c r="C151" s="59"/>
    </row>
    <row r="152" spans="1:3" ht="18">
      <c r="A152" s="57"/>
      <c r="B152" s="58"/>
      <c r="C152" s="59"/>
    </row>
    <row r="153" spans="1:3" ht="18">
      <c r="A153" s="57"/>
      <c r="B153" s="58"/>
      <c r="C153" s="59"/>
    </row>
    <row r="154" spans="1:3" ht="18">
      <c r="A154" s="57"/>
      <c r="B154" s="58"/>
      <c r="C154" s="59"/>
    </row>
    <row r="155" spans="1:3" ht="18">
      <c r="A155" s="57"/>
      <c r="B155" s="58"/>
      <c r="C155" s="59"/>
    </row>
    <row r="156" spans="1:3" ht="18">
      <c r="A156" s="57"/>
      <c r="B156" s="58"/>
      <c r="C156" s="59"/>
    </row>
    <row r="157" spans="1:3" ht="18">
      <c r="A157" s="57"/>
      <c r="B157" s="58"/>
      <c r="C157" s="59"/>
    </row>
    <row r="158" spans="1:3" ht="18">
      <c r="A158" s="57"/>
      <c r="B158" s="58"/>
      <c r="C158" s="59"/>
    </row>
    <row r="159" spans="1:3" ht="18">
      <c r="A159" s="57"/>
      <c r="B159" s="58"/>
      <c r="C159" s="59"/>
    </row>
    <row r="160" spans="1:3" ht="18">
      <c r="A160" s="57"/>
      <c r="B160" s="58"/>
      <c r="C160" s="59"/>
    </row>
    <row r="161" spans="1:3" ht="18">
      <c r="A161" s="57"/>
      <c r="B161" s="58"/>
      <c r="C161" s="59"/>
    </row>
    <row r="162" spans="1:3" ht="18">
      <c r="A162" s="57"/>
      <c r="B162" s="58"/>
      <c r="C162" s="59"/>
    </row>
    <row r="163" spans="1:3" ht="18">
      <c r="A163" s="57"/>
      <c r="B163" s="58"/>
      <c r="C163" s="59"/>
    </row>
    <row r="164" spans="1:3" ht="18">
      <c r="A164" s="57"/>
      <c r="B164" s="58"/>
      <c r="C164" s="59"/>
    </row>
    <row r="165" spans="1:3" ht="18">
      <c r="A165" s="57"/>
      <c r="B165" s="58"/>
      <c r="C165" s="59"/>
    </row>
    <row r="166" spans="1:3" ht="18">
      <c r="A166" s="57"/>
      <c r="B166" s="58"/>
      <c r="C166" s="59"/>
    </row>
    <row r="167" spans="1:3" ht="18">
      <c r="A167" s="57"/>
      <c r="B167" s="58"/>
      <c r="C167" s="59"/>
    </row>
    <row r="168" spans="1:3" ht="18">
      <c r="A168" s="57"/>
      <c r="B168" s="58"/>
      <c r="C168" s="59"/>
    </row>
    <row r="169" spans="1:3" ht="18">
      <c r="A169" s="57"/>
      <c r="B169" s="58"/>
      <c r="C169" s="59"/>
    </row>
    <row r="170" spans="1:3" ht="18">
      <c r="A170" s="57"/>
      <c r="B170" s="58"/>
      <c r="C170" s="59"/>
    </row>
    <row r="171" spans="1:3" ht="18">
      <c r="A171" s="57"/>
      <c r="B171" s="58"/>
      <c r="C171" s="59"/>
    </row>
    <row r="172" spans="1:3" ht="18">
      <c r="A172" s="57"/>
      <c r="B172" s="58"/>
      <c r="C172" s="59"/>
    </row>
    <row r="173" spans="1:3" ht="18">
      <c r="A173" s="57"/>
      <c r="B173" s="58"/>
      <c r="C173" s="59"/>
    </row>
    <row r="174" spans="1:3" ht="18">
      <c r="A174" s="57"/>
      <c r="B174" s="58"/>
      <c r="C174" s="59"/>
    </row>
    <row r="175" spans="1:3" ht="18">
      <c r="A175" s="57"/>
      <c r="B175" s="58"/>
      <c r="C175" s="59"/>
    </row>
  </sheetData>
  <sheetProtection formatRows="0" autoFilter="0"/>
  <mergeCells count="9">
    <mergeCell ref="A12:B12"/>
    <mergeCell ref="A1:C1"/>
    <mergeCell ref="A2:C2"/>
    <mergeCell ref="A9:C9"/>
    <mergeCell ref="A8:C8"/>
    <mergeCell ref="B6:C6"/>
    <mergeCell ref="A3:C3"/>
    <mergeCell ref="A4:C4"/>
    <mergeCell ref="B5:C5"/>
  </mergeCells>
  <printOptions horizontalCentered="1"/>
  <pageMargins left="0.51" right="0.1968503937007874" top="0.2755905511811024" bottom="0.3937007874015748" header="0.15748031496062992" footer="0.2362204724409449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4"/>
  <sheetViews>
    <sheetView view="pageBreakPreview" zoomScale="71" zoomScaleSheetLayoutView="71" zoomScalePageLayoutView="0" workbookViewId="0" topLeftCell="A1">
      <selection activeCell="D15" sqref="D15"/>
    </sheetView>
  </sheetViews>
  <sheetFormatPr defaultColWidth="8.7109375" defaultRowHeight="15"/>
  <cols>
    <col min="1" max="1" width="32.7109375" style="176" customWidth="1"/>
    <col min="2" max="2" width="85.28125" style="177" customWidth="1"/>
    <col min="3" max="3" width="18.00390625" style="177" customWidth="1"/>
    <col min="4" max="4" width="19.28125" style="178" customWidth="1"/>
    <col min="5" max="16384" width="8.7109375" style="46" customWidth="1"/>
  </cols>
  <sheetData>
    <row r="1" spans="1:7" s="38" customFormat="1" ht="29.25" customHeight="1">
      <c r="A1" s="450" t="s">
        <v>35</v>
      </c>
      <c r="B1" s="450"/>
      <c r="C1" s="450"/>
      <c r="D1" s="450"/>
      <c r="E1" s="55"/>
      <c r="F1" s="55"/>
      <c r="G1" s="55"/>
    </row>
    <row r="2" spans="1:7" s="38" customFormat="1" ht="36" customHeight="1">
      <c r="A2" s="450" t="s">
        <v>238</v>
      </c>
      <c r="B2" s="450"/>
      <c r="C2" s="450"/>
      <c r="D2" s="450"/>
      <c r="E2" s="55"/>
      <c r="F2" s="55"/>
      <c r="G2" s="55"/>
    </row>
    <row r="3" spans="1:7" s="38" customFormat="1" ht="30.75" customHeight="1">
      <c r="A3" s="450" t="s">
        <v>373</v>
      </c>
      <c r="B3" s="450"/>
      <c r="C3" s="450"/>
      <c r="D3" s="450"/>
      <c r="E3" s="55"/>
      <c r="F3" s="55"/>
      <c r="G3" s="55"/>
    </row>
    <row r="4" spans="1:7" s="39" customFormat="1" ht="29.25" customHeight="1">
      <c r="A4" s="471" t="s">
        <v>265</v>
      </c>
      <c r="B4" s="471"/>
      <c r="C4" s="471"/>
      <c r="D4" s="471"/>
      <c r="E4" s="56"/>
      <c r="F4" s="56"/>
      <c r="G4" s="56"/>
    </row>
    <row r="5" spans="1:7" s="39" customFormat="1" ht="27.75" customHeight="1">
      <c r="A5" s="471" t="s">
        <v>250</v>
      </c>
      <c r="B5" s="471"/>
      <c r="C5" s="471"/>
      <c r="D5" s="471"/>
      <c r="E5" s="56"/>
      <c r="F5" s="56"/>
      <c r="G5" s="56"/>
    </row>
    <row r="6" spans="1:4" ht="21">
      <c r="A6" s="464" t="s">
        <v>258</v>
      </c>
      <c r="B6" s="464"/>
      <c r="C6" s="464"/>
      <c r="D6" s="464"/>
    </row>
    <row r="7" spans="2:4" ht="15">
      <c r="B7" s="470"/>
      <c r="C7" s="470"/>
      <c r="D7" s="470"/>
    </row>
    <row r="8" ht="15">
      <c r="E8" s="49"/>
    </row>
    <row r="9" spans="1:5" s="50" customFormat="1" ht="20.25">
      <c r="A9" s="475" t="s">
        <v>374</v>
      </c>
      <c r="B9" s="475"/>
      <c r="C9" s="475"/>
      <c r="D9" s="475"/>
      <c r="E9" s="51"/>
    </row>
    <row r="10" spans="1:4" s="50" customFormat="1" ht="30" customHeight="1">
      <c r="A10" s="474" t="s">
        <v>251</v>
      </c>
      <c r="B10" s="474"/>
      <c r="C10" s="474"/>
      <c r="D10" s="474"/>
    </row>
    <row r="11" ht="18">
      <c r="D11" s="252" t="s">
        <v>138</v>
      </c>
    </row>
    <row r="12" spans="1:4" s="52" customFormat="1" ht="88.5" customHeight="1">
      <c r="A12" s="316" t="s">
        <v>112</v>
      </c>
      <c r="B12" s="317" t="s">
        <v>113</v>
      </c>
      <c r="C12" s="318" t="s">
        <v>230</v>
      </c>
      <c r="D12" s="318" t="s">
        <v>252</v>
      </c>
    </row>
    <row r="13" spans="1:4" ht="29.25" customHeight="1">
      <c r="A13" s="472" t="s">
        <v>221</v>
      </c>
      <c r="B13" s="473"/>
      <c r="C13" s="255">
        <f>C14+C35</f>
        <v>4361021</v>
      </c>
      <c r="D13" s="255">
        <f>D14+D35</f>
        <v>4286762</v>
      </c>
    </row>
    <row r="14" spans="1:4" ht="29.25" customHeight="1">
      <c r="A14" s="254" t="s">
        <v>178</v>
      </c>
      <c r="B14" s="254" t="s">
        <v>114</v>
      </c>
      <c r="C14" s="255">
        <f>C15+C20+C23+C31</f>
        <v>3163910</v>
      </c>
      <c r="D14" s="255">
        <f>D15+D20+D23+D31</f>
        <v>3186722</v>
      </c>
    </row>
    <row r="15" spans="1:4" ht="30.75" customHeight="1">
      <c r="A15" s="254" t="s">
        <v>115</v>
      </c>
      <c r="B15" s="254" t="s">
        <v>116</v>
      </c>
      <c r="C15" s="255">
        <f>C16</f>
        <v>631570</v>
      </c>
      <c r="D15" s="255">
        <f>D16</f>
        <v>646752</v>
      </c>
    </row>
    <row r="16" spans="1:4" ht="24.75" customHeight="1">
      <c r="A16" s="254" t="s">
        <v>117</v>
      </c>
      <c r="B16" s="254" t="s">
        <v>118</v>
      </c>
      <c r="C16" s="255">
        <f>C17+C18+C19</f>
        <v>631570</v>
      </c>
      <c r="D16" s="255">
        <f>D17+D18+D19</f>
        <v>646752</v>
      </c>
    </row>
    <row r="17" spans="1:4" ht="79.5" customHeight="1">
      <c r="A17" s="256" t="s">
        <v>119</v>
      </c>
      <c r="B17" s="257" t="s">
        <v>78</v>
      </c>
      <c r="C17" s="258">
        <v>630901</v>
      </c>
      <c r="D17" s="258">
        <v>646083</v>
      </c>
    </row>
    <row r="18" spans="1:4" ht="121.5" customHeight="1">
      <c r="A18" s="259" t="s">
        <v>47</v>
      </c>
      <c r="B18" s="257" t="s">
        <v>49</v>
      </c>
      <c r="C18" s="258">
        <v>22</v>
      </c>
      <c r="D18" s="258">
        <v>22</v>
      </c>
    </row>
    <row r="19" spans="1:4" s="53" customFormat="1" ht="63.75" customHeight="1">
      <c r="A19" s="259" t="s">
        <v>48</v>
      </c>
      <c r="B19" s="260" t="s">
        <v>50</v>
      </c>
      <c r="C19" s="258">
        <v>647</v>
      </c>
      <c r="D19" s="258">
        <v>647</v>
      </c>
    </row>
    <row r="20" spans="1:4" ht="20.25" customHeight="1">
      <c r="A20" s="254" t="s">
        <v>96</v>
      </c>
      <c r="B20" s="254" t="s">
        <v>97</v>
      </c>
      <c r="C20" s="255">
        <f>C21</f>
        <v>195647</v>
      </c>
      <c r="D20" s="255">
        <f>D21</f>
        <v>203277</v>
      </c>
    </row>
    <row r="21" spans="1:4" ht="27.75" customHeight="1">
      <c r="A21" s="254" t="s">
        <v>98</v>
      </c>
      <c r="B21" s="254" t="s">
        <v>100</v>
      </c>
      <c r="C21" s="255">
        <f>C22</f>
        <v>195647</v>
      </c>
      <c r="D21" s="255">
        <f>D22</f>
        <v>203277</v>
      </c>
    </row>
    <row r="22" spans="1:4" s="60" customFormat="1" ht="21" customHeight="1">
      <c r="A22" s="256" t="s">
        <v>99</v>
      </c>
      <c r="B22" s="256" t="s">
        <v>100</v>
      </c>
      <c r="C22" s="258">
        <v>195647</v>
      </c>
      <c r="D22" s="258">
        <v>203277</v>
      </c>
    </row>
    <row r="23" spans="1:4" ht="26.25" customHeight="1">
      <c r="A23" s="254" t="s">
        <v>179</v>
      </c>
      <c r="B23" s="254" t="s">
        <v>180</v>
      </c>
      <c r="C23" s="255">
        <f>C24+C26</f>
        <v>1997770</v>
      </c>
      <c r="D23" s="255">
        <f>D24+D26</f>
        <v>1997770</v>
      </c>
    </row>
    <row r="24" spans="1:4" ht="23.25" customHeight="1">
      <c r="A24" s="254" t="s">
        <v>181</v>
      </c>
      <c r="B24" s="254" t="s">
        <v>182</v>
      </c>
      <c r="C24" s="255">
        <f>C25</f>
        <v>187182</v>
      </c>
      <c r="D24" s="255">
        <f>D25</f>
        <v>187182</v>
      </c>
    </row>
    <row r="25" spans="1:4" ht="61.5" customHeight="1">
      <c r="A25" s="256" t="s">
        <v>377</v>
      </c>
      <c r="B25" s="256" t="s">
        <v>349</v>
      </c>
      <c r="C25" s="258">
        <v>187182</v>
      </c>
      <c r="D25" s="258">
        <v>187182</v>
      </c>
    </row>
    <row r="26" spans="1:4" ht="26.25" customHeight="1">
      <c r="A26" s="254" t="s">
        <v>183</v>
      </c>
      <c r="B26" s="254" t="s">
        <v>184</v>
      </c>
      <c r="C26" s="255">
        <f>C27+C29</f>
        <v>1810588</v>
      </c>
      <c r="D26" s="255">
        <f>D27+D29</f>
        <v>1810588</v>
      </c>
    </row>
    <row r="27" spans="1:4" ht="27.75" customHeight="1">
      <c r="A27" s="254" t="s">
        <v>64</v>
      </c>
      <c r="B27" s="254" t="s">
        <v>65</v>
      </c>
      <c r="C27" s="255">
        <f>C28</f>
        <v>1408075</v>
      </c>
      <c r="D27" s="255">
        <f>D28</f>
        <v>1408075</v>
      </c>
    </row>
    <row r="28" spans="1:4" s="61" customFormat="1" ht="43.5" customHeight="1">
      <c r="A28" s="261" t="s">
        <v>376</v>
      </c>
      <c r="B28" s="262" t="s">
        <v>350</v>
      </c>
      <c r="C28" s="258">
        <v>1408075</v>
      </c>
      <c r="D28" s="258">
        <v>1408075</v>
      </c>
    </row>
    <row r="29" spans="1:4" s="60" customFormat="1" ht="27" customHeight="1">
      <c r="A29" s="254" t="s">
        <v>10</v>
      </c>
      <c r="B29" s="254" t="s">
        <v>11</v>
      </c>
      <c r="C29" s="255">
        <f>C30</f>
        <v>402513</v>
      </c>
      <c r="D29" s="255">
        <f>D30</f>
        <v>402513</v>
      </c>
    </row>
    <row r="30" spans="1:4" ht="48.75" customHeight="1">
      <c r="A30" s="261" t="s">
        <v>375</v>
      </c>
      <c r="B30" s="262" t="s">
        <v>351</v>
      </c>
      <c r="C30" s="258">
        <v>402513</v>
      </c>
      <c r="D30" s="258">
        <v>402513</v>
      </c>
    </row>
    <row r="31" spans="1:4" ht="54.75" customHeight="1">
      <c r="A31" s="254" t="s">
        <v>120</v>
      </c>
      <c r="B31" s="254" t="s">
        <v>186</v>
      </c>
      <c r="C31" s="255">
        <f aca="true" t="shared" si="0" ref="C31:D33">C32</f>
        <v>338923</v>
      </c>
      <c r="D31" s="255">
        <f t="shared" si="0"/>
        <v>338923</v>
      </c>
    </row>
    <row r="32" spans="1:4" ht="99.75" customHeight="1">
      <c r="A32" s="254" t="s">
        <v>121</v>
      </c>
      <c r="B32" s="263" t="s">
        <v>9</v>
      </c>
      <c r="C32" s="255">
        <f t="shared" si="0"/>
        <v>338923</v>
      </c>
      <c r="D32" s="255">
        <f t="shared" si="0"/>
        <v>338923</v>
      </c>
    </row>
    <row r="33" spans="1:4" ht="115.5" customHeight="1">
      <c r="A33" s="254" t="s">
        <v>352</v>
      </c>
      <c r="B33" s="254" t="s">
        <v>353</v>
      </c>
      <c r="C33" s="255">
        <f t="shared" si="0"/>
        <v>338923</v>
      </c>
      <c r="D33" s="255">
        <f t="shared" si="0"/>
        <v>338923</v>
      </c>
    </row>
    <row r="34" spans="1:4" ht="92.25" customHeight="1">
      <c r="A34" s="256" t="s">
        <v>280</v>
      </c>
      <c r="B34" s="257" t="s">
        <v>378</v>
      </c>
      <c r="C34" s="258">
        <v>338923</v>
      </c>
      <c r="D34" s="258">
        <v>338923</v>
      </c>
    </row>
    <row r="35" spans="1:4" ht="22.5" customHeight="1">
      <c r="A35" s="264" t="s">
        <v>88</v>
      </c>
      <c r="B35" s="265" t="s">
        <v>89</v>
      </c>
      <c r="C35" s="255">
        <f>C36+C40</f>
        <v>1197111</v>
      </c>
      <c r="D35" s="255">
        <f>D36+D40</f>
        <v>1100040</v>
      </c>
    </row>
    <row r="36" spans="1:4" ht="39" customHeight="1">
      <c r="A36" s="301" t="s">
        <v>90</v>
      </c>
      <c r="B36" s="265" t="s">
        <v>91</v>
      </c>
      <c r="C36" s="255">
        <f aca="true" t="shared" si="1" ref="C36:D40">C37</f>
        <v>1106923</v>
      </c>
      <c r="D36" s="255">
        <f t="shared" si="1"/>
        <v>1006294</v>
      </c>
    </row>
    <row r="37" spans="1:4" ht="46.5" customHeight="1">
      <c r="A37" s="259" t="s">
        <v>220</v>
      </c>
      <c r="B37" s="321" t="s">
        <v>355</v>
      </c>
      <c r="C37" s="258">
        <f>C38</f>
        <v>1106923</v>
      </c>
      <c r="D37" s="258">
        <f>D38</f>
        <v>1006294</v>
      </c>
    </row>
    <row r="38" spans="1:4" ht="18">
      <c r="A38" s="259" t="s">
        <v>357</v>
      </c>
      <c r="B38" s="351" t="s">
        <v>92</v>
      </c>
      <c r="C38" s="258">
        <f t="shared" si="1"/>
        <v>1106923</v>
      </c>
      <c r="D38" s="258">
        <f t="shared" si="1"/>
        <v>1006294</v>
      </c>
    </row>
    <row r="39" spans="1:4" ht="36">
      <c r="A39" s="259" t="s">
        <v>356</v>
      </c>
      <c r="B39" s="351" t="s">
        <v>8</v>
      </c>
      <c r="C39" s="258">
        <v>1106923</v>
      </c>
      <c r="D39" s="258">
        <v>1006294</v>
      </c>
    </row>
    <row r="40" spans="1:4" ht="34.5">
      <c r="A40" s="352" t="s">
        <v>363</v>
      </c>
      <c r="B40" s="353" t="s">
        <v>364</v>
      </c>
      <c r="C40" s="255">
        <f t="shared" si="1"/>
        <v>90188</v>
      </c>
      <c r="D40" s="255">
        <f t="shared" si="1"/>
        <v>93746</v>
      </c>
    </row>
    <row r="41" spans="1:4" ht="36">
      <c r="A41" s="352" t="s">
        <v>365</v>
      </c>
      <c r="B41" s="354" t="s">
        <v>366</v>
      </c>
      <c r="C41" s="258">
        <v>90188</v>
      </c>
      <c r="D41" s="258">
        <v>93746</v>
      </c>
    </row>
    <row r="42" spans="1:4" ht="36">
      <c r="A42" s="259" t="s">
        <v>367</v>
      </c>
      <c r="B42" s="354" t="s">
        <v>368</v>
      </c>
      <c r="C42" s="258">
        <v>90188</v>
      </c>
      <c r="D42" s="258">
        <v>93746</v>
      </c>
    </row>
    <row r="43" spans="1:4" ht="18">
      <c r="A43" s="179"/>
      <c r="B43" s="180"/>
      <c r="C43" s="181"/>
      <c r="D43" s="181"/>
    </row>
    <row r="44" spans="1:4" ht="18">
      <c r="A44" s="179"/>
      <c r="B44" s="180"/>
      <c r="C44" s="181"/>
      <c r="D44" s="181"/>
    </row>
    <row r="45" spans="1:4" ht="18">
      <c r="A45" s="179"/>
      <c r="B45" s="180"/>
      <c r="C45" s="181"/>
      <c r="D45" s="181"/>
    </row>
    <row r="46" spans="1:4" ht="18">
      <c r="A46" s="179"/>
      <c r="B46" s="180"/>
      <c r="C46" s="181"/>
      <c r="D46" s="181"/>
    </row>
    <row r="47" spans="1:4" ht="18">
      <c r="A47" s="179"/>
      <c r="B47" s="180"/>
      <c r="C47" s="181"/>
      <c r="D47" s="181"/>
    </row>
    <row r="48" spans="1:4" ht="18">
      <c r="A48" s="179"/>
      <c r="B48" s="180"/>
      <c r="C48" s="181"/>
      <c r="D48" s="181"/>
    </row>
    <row r="49" spans="1:4" ht="18">
      <c r="A49" s="179"/>
      <c r="B49" s="180"/>
      <c r="C49" s="181"/>
      <c r="D49" s="181"/>
    </row>
    <row r="50" spans="1:4" ht="18">
      <c r="A50" s="179"/>
      <c r="B50" s="180"/>
      <c r="C50" s="181"/>
      <c r="D50" s="181"/>
    </row>
    <row r="51" spans="1:4" ht="18">
      <c r="A51" s="179"/>
      <c r="B51" s="180"/>
      <c r="C51" s="181"/>
      <c r="D51" s="181"/>
    </row>
    <row r="52" spans="1:4" ht="18">
      <c r="A52" s="179"/>
      <c r="B52" s="180"/>
      <c r="C52" s="181"/>
      <c r="D52" s="181"/>
    </row>
    <row r="53" spans="1:4" ht="18">
      <c r="A53" s="179"/>
      <c r="B53" s="180"/>
      <c r="C53" s="181"/>
      <c r="D53" s="181"/>
    </row>
    <row r="54" spans="1:4" ht="18">
      <c r="A54" s="179"/>
      <c r="B54" s="180"/>
      <c r="C54" s="181"/>
      <c r="D54" s="181"/>
    </row>
    <row r="55" spans="1:4" ht="18">
      <c r="A55" s="179"/>
      <c r="B55" s="180"/>
      <c r="C55" s="180"/>
      <c r="D55" s="181"/>
    </row>
    <row r="56" spans="1:4" ht="18">
      <c r="A56" s="179"/>
      <c r="B56" s="180"/>
      <c r="C56" s="180"/>
      <c r="D56" s="181"/>
    </row>
    <row r="57" spans="1:4" ht="18">
      <c r="A57" s="179"/>
      <c r="B57" s="180"/>
      <c r="C57" s="180"/>
      <c r="D57" s="181"/>
    </row>
    <row r="58" spans="1:4" ht="18">
      <c r="A58" s="179"/>
      <c r="B58" s="180"/>
      <c r="C58" s="180"/>
      <c r="D58" s="181"/>
    </row>
    <row r="59" spans="1:4" ht="18">
      <c r="A59" s="179"/>
      <c r="B59" s="180"/>
      <c r="C59" s="180"/>
      <c r="D59" s="181"/>
    </row>
    <row r="60" spans="1:4" ht="18">
      <c r="A60" s="179"/>
      <c r="B60" s="180"/>
      <c r="C60" s="180"/>
      <c r="D60" s="181"/>
    </row>
    <row r="61" spans="1:4" ht="18">
      <c r="A61" s="179"/>
      <c r="B61" s="180"/>
      <c r="C61" s="180"/>
      <c r="D61" s="181"/>
    </row>
    <row r="62" spans="1:4" ht="18">
      <c r="A62" s="179"/>
      <c r="B62" s="180"/>
      <c r="C62" s="180"/>
      <c r="D62" s="181"/>
    </row>
    <row r="63" spans="1:4" ht="18">
      <c r="A63" s="179"/>
      <c r="B63" s="180"/>
      <c r="C63" s="180"/>
      <c r="D63" s="181"/>
    </row>
    <row r="64" spans="1:4" ht="18">
      <c r="A64" s="179"/>
      <c r="B64" s="180"/>
      <c r="C64" s="180"/>
      <c r="D64" s="181"/>
    </row>
    <row r="65" spans="1:4" ht="18">
      <c r="A65" s="179"/>
      <c r="B65" s="180"/>
      <c r="C65" s="180"/>
      <c r="D65" s="181"/>
    </row>
    <row r="66" spans="1:4" ht="18">
      <c r="A66" s="179"/>
      <c r="B66" s="180"/>
      <c r="C66" s="180"/>
      <c r="D66" s="181"/>
    </row>
    <row r="67" spans="1:4" ht="18">
      <c r="A67" s="179"/>
      <c r="B67" s="180"/>
      <c r="C67" s="180"/>
      <c r="D67" s="181"/>
    </row>
    <row r="68" spans="1:4" ht="18">
      <c r="A68" s="179"/>
      <c r="B68" s="180"/>
      <c r="C68" s="180"/>
      <c r="D68" s="181"/>
    </row>
    <row r="69" spans="1:4" ht="18">
      <c r="A69" s="179"/>
      <c r="B69" s="180"/>
      <c r="C69" s="180"/>
      <c r="D69" s="181"/>
    </row>
    <row r="70" spans="1:4" ht="18">
      <c r="A70" s="179"/>
      <c r="B70" s="180"/>
      <c r="C70" s="180"/>
      <c r="D70" s="181"/>
    </row>
    <row r="71" spans="1:4" ht="18">
      <c r="A71" s="179"/>
      <c r="B71" s="180"/>
      <c r="C71" s="180"/>
      <c r="D71" s="181"/>
    </row>
    <row r="72" spans="1:4" ht="18">
      <c r="A72" s="179"/>
      <c r="B72" s="180"/>
      <c r="C72" s="180"/>
      <c r="D72" s="181"/>
    </row>
    <row r="73" spans="1:4" ht="18">
      <c r="A73" s="179"/>
      <c r="B73" s="180"/>
      <c r="C73" s="180"/>
      <c r="D73" s="181"/>
    </row>
    <row r="74" spans="1:4" ht="18">
      <c r="A74" s="179"/>
      <c r="B74" s="180"/>
      <c r="C74" s="180"/>
      <c r="D74" s="181"/>
    </row>
    <row r="75" spans="1:4" ht="18">
      <c r="A75" s="179"/>
      <c r="B75" s="180"/>
      <c r="C75" s="180"/>
      <c r="D75" s="181"/>
    </row>
    <row r="76" spans="1:4" ht="18">
      <c r="A76" s="179"/>
      <c r="B76" s="180"/>
      <c r="C76" s="180"/>
      <c r="D76" s="181"/>
    </row>
    <row r="77" spans="1:4" ht="18">
      <c r="A77" s="179"/>
      <c r="B77" s="180"/>
      <c r="C77" s="180"/>
      <c r="D77" s="181"/>
    </row>
    <row r="78" spans="1:4" ht="18">
      <c r="A78" s="179"/>
      <c r="B78" s="180"/>
      <c r="C78" s="180"/>
      <c r="D78" s="181"/>
    </row>
    <row r="79" spans="1:4" ht="18">
      <c r="A79" s="179"/>
      <c r="B79" s="180"/>
      <c r="C79" s="180"/>
      <c r="D79" s="181"/>
    </row>
    <row r="80" spans="1:4" ht="18">
      <c r="A80" s="179"/>
      <c r="B80" s="180"/>
      <c r="C80" s="180"/>
      <c r="D80" s="181"/>
    </row>
    <row r="81" spans="1:4" ht="18">
      <c r="A81" s="179"/>
      <c r="B81" s="180"/>
      <c r="C81" s="180"/>
      <c r="D81" s="181"/>
    </row>
    <row r="82" spans="1:4" ht="18">
      <c r="A82" s="179"/>
      <c r="B82" s="180"/>
      <c r="C82" s="180"/>
      <c r="D82" s="181"/>
    </row>
    <row r="83" spans="1:4" ht="18">
      <c r="A83" s="179"/>
      <c r="B83" s="180"/>
      <c r="C83" s="180"/>
      <c r="D83" s="181"/>
    </row>
    <row r="84" spans="1:4" ht="18">
      <c r="A84" s="179"/>
      <c r="B84" s="180"/>
      <c r="C84" s="180"/>
      <c r="D84" s="181"/>
    </row>
    <row r="85" spans="1:4" ht="18">
      <c r="A85" s="179"/>
      <c r="B85" s="180"/>
      <c r="C85" s="180"/>
      <c r="D85" s="181"/>
    </row>
    <row r="86" spans="1:4" ht="18">
      <c r="A86" s="179"/>
      <c r="B86" s="180"/>
      <c r="C86" s="180"/>
      <c r="D86" s="181"/>
    </row>
    <row r="87" spans="1:4" ht="18">
      <c r="A87" s="179"/>
      <c r="B87" s="180"/>
      <c r="C87" s="180"/>
      <c r="D87" s="181"/>
    </row>
    <row r="88" spans="1:4" ht="18">
      <c r="A88" s="179"/>
      <c r="B88" s="180"/>
      <c r="C88" s="180"/>
      <c r="D88" s="181"/>
    </row>
    <row r="89" spans="1:4" ht="18">
      <c r="A89" s="179"/>
      <c r="B89" s="180"/>
      <c r="C89" s="180"/>
      <c r="D89" s="181"/>
    </row>
    <row r="90" spans="1:4" ht="18">
      <c r="A90" s="179"/>
      <c r="B90" s="180"/>
      <c r="C90" s="180"/>
      <c r="D90" s="181"/>
    </row>
    <row r="91" spans="1:4" ht="18">
      <c r="A91" s="179"/>
      <c r="B91" s="180"/>
      <c r="C91" s="180"/>
      <c r="D91" s="181"/>
    </row>
    <row r="92" spans="1:4" ht="18">
      <c r="A92" s="179"/>
      <c r="B92" s="180"/>
      <c r="C92" s="180"/>
      <c r="D92" s="181"/>
    </row>
    <row r="93" spans="1:4" ht="18">
      <c r="A93" s="179"/>
      <c r="B93" s="180"/>
      <c r="C93" s="180"/>
      <c r="D93" s="181"/>
    </row>
    <row r="94" spans="1:4" ht="18">
      <c r="A94" s="179"/>
      <c r="B94" s="180"/>
      <c r="C94" s="180"/>
      <c r="D94" s="181"/>
    </row>
    <row r="95" spans="1:4" ht="18">
      <c r="A95" s="179"/>
      <c r="B95" s="180"/>
      <c r="C95" s="180"/>
      <c r="D95" s="181"/>
    </row>
    <row r="96" spans="1:4" ht="18">
      <c r="A96" s="179"/>
      <c r="B96" s="180"/>
      <c r="C96" s="180"/>
      <c r="D96" s="181"/>
    </row>
    <row r="97" spans="1:4" ht="18">
      <c r="A97" s="179"/>
      <c r="B97" s="180"/>
      <c r="C97" s="180"/>
      <c r="D97" s="181"/>
    </row>
    <row r="98" spans="1:4" ht="18">
      <c r="A98" s="179"/>
      <c r="B98" s="180"/>
      <c r="C98" s="180"/>
      <c r="D98" s="181"/>
    </row>
    <row r="99" spans="1:4" ht="18">
      <c r="A99" s="179"/>
      <c r="B99" s="180"/>
      <c r="C99" s="180"/>
      <c r="D99" s="181"/>
    </row>
    <row r="100" spans="1:4" ht="18">
      <c r="A100" s="179"/>
      <c r="B100" s="180"/>
      <c r="C100" s="180"/>
      <c r="D100" s="181"/>
    </row>
    <row r="101" spans="1:4" ht="18">
      <c r="A101" s="179"/>
      <c r="B101" s="180"/>
      <c r="C101" s="180"/>
      <c r="D101" s="181"/>
    </row>
    <row r="102" spans="1:4" ht="18">
      <c r="A102" s="179"/>
      <c r="B102" s="180"/>
      <c r="C102" s="180"/>
      <c r="D102" s="181"/>
    </row>
    <row r="103" spans="1:4" ht="18">
      <c r="A103" s="179"/>
      <c r="B103" s="180"/>
      <c r="C103" s="180"/>
      <c r="D103" s="181"/>
    </row>
    <row r="104" spans="1:4" ht="18">
      <c r="A104" s="179"/>
      <c r="B104" s="180"/>
      <c r="C104" s="180"/>
      <c r="D104" s="181"/>
    </row>
    <row r="105" spans="1:4" ht="18">
      <c r="A105" s="179"/>
      <c r="B105" s="180"/>
      <c r="C105" s="180"/>
      <c r="D105" s="181"/>
    </row>
    <row r="106" spans="1:4" ht="18">
      <c r="A106" s="179"/>
      <c r="B106" s="180"/>
      <c r="C106" s="180"/>
      <c r="D106" s="181"/>
    </row>
    <row r="107" spans="1:4" ht="18">
      <c r="A107" s="179"/>
      <c r="B107" s="180"/>
      <c r="C107" s="180"/>
      <c r="D107" s="181"/>
    </row>
    <row r="108" spans="1:4" ht="18">
      <c r="A108" s="179"/>
      <c r="B108" s="180"/>
      <c r="C108" s="180"/>
      <c r="D108" s="181"/>
    </row>
    <row r="109" spans="1:4" ht="18">
      <c r="A109" s="179"/>
      <c r="B109" s="180"/>
      <c r="C109" s="180"/>
      <c r="D109" s="181"/>
    </row>
    <row r="110" spans="1:4" ht="18">
      <c r="A110" s="179"/>
      <c r="B110" s="180"/>
      <c r="C110" s="180"/>
      <c r="D110" s="181"/>
    </row>
    <row r="111" spans="1:4" ht="18">
      <c r="A111" s="179"/>
      <c r="B111" s="180"/>
      <c r="C111" s="180"/>
      <c r="D111" s="181"/>
    </row>
    <row r="112" spans="1:4" ht="18">
      <c r="A112" s="179"/>
      <c r="B112" s="180"/>
      <c r="C112" s="180"/>
      <c r="D112" s="181"/>
    </row>
    <row r="113" spans="1:4" ht="18">
      <c r="A113" s="179"/>
      <c r="B113" s="180"/>
      <c r="C113" s="180"/>
      <c r="D113" s="181"/>
    </row>
    <row r="114" spans="1:4" ht="18">
      <c r="A114" s="179"/>
      <c r="B114" s="180"/>
      <c r="C114" s="180"/>
      <c r="D114" s="181"/>
    </row>
    <row r="115" spans="1:4" ht="18">
      <c r="A115" s="179"/>
      <c r="B115" s="180"/>
      <c r="C115" s="180"/>
      <c r="D115" s="181"/>
    </row>
    <row r="116" spans="1:4" ht="18">
      <c r="A116" s="179"/>
      <c r="B116" s="180"/>
      <c r="C116" s="180"/>
      <c r="D116" s="181"/>
    </row>
    <row r="117" spans="1:4" ht="18">
      <c r="A117" s="179"/>
      <c r="B117" s="180"/>
      <c r="C117" s="180"/>
      <c r="D117" s="181"/>
    </row>
    <row r="118" spans="1:4" ht="18">
      <c r="A118" s="179"/>
      <c r="B118" s="180"/>
      <c r="C118" s="180"/>
      <c r="D118" s="181"/>
    </row>
    <row r="119" spans="1:4" ht="18">
      <c r="A119" s="179"/>
      <c r="B119" s="180"/>
      <c r="C119" s="180"/>
      <c r="D119" s="181"/>
    </row>
    <row r="120" spans="1:4" ht="18">
      <c r="A120" s="179"/>
      <c r="B120" s="180"/>
      <c r="C120" s="180"/>
      <c r="D120" s="181"/>
    </row>
    <row r="121" spans="1:4" ht="18">
      <c r="A121" s="179"/>
      <c r="B121" s="180"/>
      <c r="C121" s="180"/>
      <c r="D121" s="181"/>
    </row>
    <row r="122" spans="1:4" ht="18">
      <c r="A122" s="179"/>
      <c r="B122" s="180"/>
      <c r="C122" s="180"/>
      <c r="D122" s="181"/>
    </row>
    <row r="123" spans="1:4" ht="18">
      <c r="A123" s="179"/>
      <c r="B123" s="180"/>
      <c r="C123" s="180"/>
      <c r="D123" s="181"/>
    </row>
    <row r="124" spans="1:4" ht="18">
      <c r="A124" s="179"/>
      <c r="B124" s="180"/>
      <c r="C124" s="180"/>
      <c r="D124" s="181"/>
    </row>
    <row r="125" spans="1:4" ht="18">
      <c r="A125" s="179"/>
      <c r="B125" s="180"/>
      <c r="C125" s="180"/>
      <c r="D125" s="181"/>
    </row>
    <row r="126" spans="1:4" ht="18">
      <c r="A126" s="179"/>
      <c r="B126" s="180"/>
      <c r="C126" s="180"/>
      <c r="D126" s="181"/>
    </row>
    <row r="127" spans="1:4" ht="18">
      <c r="A127" s="179"/>
      <c r="B127" s="180"/>
      <c r="C127" s="180"/>
      <c r="D127" s="181"/>
    </row>
    <row r="128" spans="1:4" ht="18">
      <c r="A128" s="179"/>
      <c r="B128" s="180"/>
      <c r="C128" s="180"/>
      <c r="D128" s="181"/>
    </row>
    <row r="129" spans="1:4" ht="18">
      <c r="A129" s="179"/>
      <c r="B129" s="180"/>
      <c r="C129" s="180"/>
      <c r="D129" s="181"/>
    </row>
    <row r="130" spans="1:4" ht="18">
      <c r="A130" s="179"/>
      <c r="B130" s="180"/>
      <c r="C130" s="180"/>
      <c r="D130" s="181"/>
    </row>
    <row r="131" spans="1:4" ht="18">
      <c r="A131" s="179"/>
      <c r="B131" s="180"/>
      <c r="C131" s="180"/>
      <c r="D131" s="181"/>
    </row>
    <row r="132" spans="1:4" ht="18">
      <c r="A132" s="179"/>
      <c r="B132" s="180"/>
      <c r="C132" s="180"/>
      <c r="D132" s="181"/>
    </row>
    <row r="133" spans="1:4" ht="18">
      <c r="A133" s="179"/>
      <c r="B133" s="180"/>
      <c r="C133" s="180"/>
      <c r="D133" s="181"/>
    </row>
    <row r="134" spans="1:4" ht="18">
      <c r="A134" s="179"/>
      <c r="B134" s="180"/>
      <c r="C134" s="180"/>
      <c r="D134" s="181"/>
    </row>
    <row r="135" spans="1:4" ht="18">
      <c r="A135" s="179"/>
      <c r="B135" s="180"/>
      <c r="C135" s="180"/>
      <c r="D135" s="181"/>
    </row>
    <row r="136" spans="1:4" ht="18">
      <c r="A136" s="179"/>
      <c r="B136" s="180"/>
      <c r="C136" s="180"/>
      <c r="D136" s="181"/>
    </row>
    <row r="137" spans="1:4" ht="18">
      <c r="A137" s="179"/>
      <c r="B137" s="180"/>
      <c r="C137" s="180"/>
      <c r="D137" s="181"/>
    </row>
    <row r="138" spans="1:4" ht="18">
      <c r="A138" s="179"/>
      <c r="B138" s="180"/>
      <c r="C138" s="180"/>
      <c r="D138" s="181"/>
    </row>
    <row r="139" spans="1:4" ht="18">
      <c r="A139" s="179"/>
      <c r="B139" s="180"/>
      <c r="C139" s="180"/>
      <c r="D139" s="181"/>
    </row>
    <row r="140" spans="1:4" ht="18">
      <c r="A140" s="179"/>
      <c r="B140" s="180"/>
      <c r="C140" s="180"/>
      <c r="D140" s="181"/>
    </row>
    <row r="141" spans="1:4" ht="18">
      <c r="A141" s="179"/>
      <c r="B141" s="180"/>
      <c r="C141" s="180"/>
      <c r="D141" s="181"/>
    </row>
    <row r="142" spans="1:4" ht="18">
      <c r="A142" s="179"/>
      <c r="B142" s="180"/>
      <c r="C142" s="180"/>
      <c r="D142" s="181"/>
    </row>
    <row r="143" spans="1:4" ht="18">
      <c r="A143" s="179"/>
      <c r="B143" s="180"/>
      <c r="C143" s="180"/>
      <c r="D143" s="181"/>
    </row>
    <row r="144" spans="1:4" ht="18">
      <c r="A144" s="179"/>
      <c r="B144" s="180"/>
      <c r="C144" s="180"/>
      <c r="D144" s="181"/>
    </row>
    <row r="145" spans="1:4" ht="18">
      <c r="A145" s="179"/>
      <c r="B145" s="180"/>
      <c r="C145" s="180"/>
      <c r="D145" s="181"/>
    </row>
    <row r="146" spans="1:4" ht="18">
      <c r="A146" s="179"/>
      <c r="B146" s="180"/>
      <c r="C146" s="180"/>
      <c r="D146" s="181"/>
    </row>
    <row r="147" spans="1:4" ht="18">
      <c r="A147" s="179"/>
      <c r="B147" s="180"/>
      <c r="C147" s="180"/>
      <c r="D147" s="181"/>
    </row>
    <row r="148" spans="1:4" ht="18">
      <c r="A148" s="179"/>
      <c r="B148" s="180"/>
      <c r="C148" s="180"/>
      <c r="D148" s="181"/>
    </row>
    <row r="149" spans="1:4" ht="18">
      <c r="A149" s="179"/>
      <c r="B149" s="180"/>
      <c r="C149" s="180"/>
      <c r="D149" s="181"/>
    </row>
    <row r="150" spans="1:4" ht="18">
      <c r="A150" s="179"/>
      <c r="B150" s="180"/>
      <c r="C150" s="180"/>
      <c r="D150" s="181"/>
    </row>
    <row r="151" spans="1:4" ht="18">
      <c r="A151" s="179"/>
      <c r="B151" s="180"/>
      <c r="C151" s="180"/>
      <c r="D151" s="181"/>
    </row>
    <row r="152" spans="1:4" ht="18">
      <c r="A152" s="179"/>
      <c r="B152" s="180"/>
      <c r="C152" s="180"/>
      <c r="D152" s="181"/>
    </row>
    <row r="153" spans="1:4" ht="18">
      <c r="A153" s="179"/>
      <c r="B153" s="180"/>
      <c r="C153" s="180"/>
      <c r="D153" s="181"/>
    </row>
    <row r="154" spans="1:4" ht="18">
      <c r="A154" s="179"/>
      <c r="B154" s="180"/>
      <c r="C154" s="180"/>
      <c r="D154" s="181"/>
    </row>
    <row r="155" spans="1:4" ht="18">
      <c r="A155" s="179"/>
      <c r="B155" s="180"/>
      <c r="C155" s="180"/>
      <c r="D155" s="181"/>
    </row>
    <row r="156" spans="1:4" ht="18">
      <c r="A156" s="179"/>
      <c r="B156" s="180"/>
      <c r="C156" s="180"/>
      <c r="D156" s="181"/>
    </row>
    <row r="157" spans="1:4" ht="18">
      <c r="A157" s="179"/>
      <c r="B157" s="180"/>
      <c r="C157" s="180"/>
      <c r="D157" s="181"/>
    </row>
    <row r="158" spans="1:4" ht="18">
      <c r="A158" s="179"/>
      <c r="B158" s="180"/>
      <c r="C158" s="180"/>
      <c r="D158" s="181"/>
    </row>
    <row r="159" spans="1:4" ht="18">
      <c r="A159" s="179"/>
      <c r="B159" s="180"/>
      <c r="C159" s="180"/>
      <c r="D159" s="181"/>
    </row>
    <row r="160" spans="1:4" ht="18">
      <c r="A160" s="179"/>
      <c r="B160" s="180"/>
      <c r="C160" s="180"/>
      <c r="D160" s="181"/>
    </row>
    <row r="161" spans="1:4" ht="18">
      <c r="A161" s="179"/>
      <c r="B161" s="180"/>
      <c r="C161" s="180"/>
      <c r="D161" s="181"/>
    </row>
    <row r="162" spans="1:4" ht="18">
      <c r="A162" s="179"/>
      <c r="B162" s="180"/>
      <c r="C162" s="180"/>
      <c r="D162" s="181"/>
    </row>
    <row r="163" spans="1:4" ht="18">
      <c r="A163" s="179"/>
      <c r="B163" s="180"/>
      <c r="C163" s="180"/>
      <c r="D163" s="181"/>
    </row>
    <row r="164" spans="1:4" ht="18">
      <c r="A164" s="179"/>
      <c r="B164" s="180"/>
      <c r="C164" s="180"/>
      <c r="D164" s="181"/>
    </row>
  </sheetData>
  <sheetProtection/>
  <mergeCells count="10">
    <mergeCell ref="A1:D1"/>
    <mergeCell ref="A2:D2"/>
    <mergeCell ref="A3:D3"/>
    <mergeCell ref="A4:D4"/>
    <mergeCell ref="A13:B13"/>
    <mergeCell ref="A10:D10"/>
    <mergeCell ref="A5:D5"/>
    <mergeCell ref="A6:D6"/>
    <mergeCell ref="B7:D7"/>
    <mergeCell ref="A9:D9"/>
  </mergeCells>
  <printOptions/>
  <pageMargins left="0.92" right="0.29" top="1" bottom="1" header="0.5" footer="0.5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42"/>
  <sheetViews>
    <sheetView view="pageBreakPreview" zoomScale="61" zoomScaleSheetLayoutView="61" zoomScalePageLayoutView="78" workbookViewId="0" topLeftCell="A1">
      <selection activeCell="A105" sqref="A105"/>
    </sheetView>
  </sheetViews>
  <sheetFormatPr defaultColWidth="9.140625" defaultRowHeight="15"/>
  <cols>
    <col min="1" max="1" width="116.57421875" style="6" customWidth="1"/>
    <col min="2" max="2" width="8.7109375" style="8" customWidth="1"/>
    <col min="3" max="3" width="9.28125" style="9" customWidth="1"/>
    <col min="4" max="4" width="12.421875" style="4" customWidth="1"/>
    <col min="5" max="5" width="9.7109375" style="5" customWidth="1"/>
    <col min="6" max="6" width="9.28125" style="8" customWidth="1"/>
    <col min="7" max="7" width="19.7109375" style="10" customWidth="1"/>
    <col min="8" max="8" width="17.421875" style="36" customWidth="1"/>
    <col min="9" max="9" width="17.421875" style="1" customWidth="1"/>
    <col min="10" max="37" width="9.28125" style="1" customWidth="1"/>
  </cols>
  <sheetData>
    <row r="1" spans="1:7" s="38" customFormat="1" ht="24.75" customHeight="1">
      <c r="A1" s="450" t="s">
        <v>63</v>
      </c>
      <c r="B1" s="450"/>
      <c r="C1" s="450"/>
      <c r="D1" s="450"/>
      <c r="E1" s="450"/>
      <c r="F1" s="450"/>
      <c r="G1" s="450"/>
    </row>
    <row r="2" spans="1:7" s="38" customFormat="1" ht="23.25" customHeight="1">
      <c r="A2" s="450" t="s">
        <v>239</v>
      </c>
      <c r="B2" s="450"/>
      <c r="C2" s="450"/>
      <c r="D2" s="450"/>
      <c r="E2" s="450"/>
      <c r="F2" s="450"/>
      <c r="G2" s="450"/>
    </row>
    <row r="3" spans="1:7" s="38" customFormat="1" ht="23.25" customHeight="1">
      <c r="A3" s="450" t="s">
        <v>264</v>
      </c>
      <c r="B3" s="450"/>
      <c r="C3" s="450"/>
      <c r="D3" s="450"/>
      <c r="E3" s="450"/>
      <c r="F3" s="450"/>
      <c r="G3" s="450"/>
    </row>
    <row r="4" spans="1:7" s="39" customFormat="1" ht="24" customHeight="1">
      <c r="A4" s="446" t="s">
        <v>265</v>
      </c>
      <c r="B4" s="446"/>
      <c r="C4" s="446"/>
      <c r="D4" s="446"/>
      <c r="E4" s="446"/>
      <c r="F4" s="446"/>
      <c r="G4" s="446"/>
    </row>
    <row r="5" spans="1:7" s="39" customFormat="1" ht="24" customHeight="1">
      <c r="A5" s="446" t="s">
        <v>250</v>
      </c>
      <c r="B5" s="446"/>
      <c r="C5" s="446"/>
      <c r="D5" s="446"/>
      <c r="E5" s="446"/>
      <c r="F5" s="446"/>
      <c r="G5" s="446"/>
    </row>
    <row r="6" spans="1:7" s="39" customFormat="1" ht="27.75" customHeight="1">
      <c r="A6" s="477" t="s">
        <v>259</v>
      </c>
      <c r="B6" s="477"/>
      <c r="C6" s="477"/>
      <c r="D6" s="477"/>
      <c r="E6" s="477"/>
      <c r="F6" s="477"/>
      <c r="G6" s="477"/>
    </row>
    <row r="7" spans="1:7" s="39" customFormat="1" ht="27.75" customHeight="1">
      <c r="A7" s="456"/>
      <c r="B7" s="456"/>
      <c r="C7" s="456"/>
      <c r="D7" s="456"/>
      <c r="E7" s="456"/>
      <c r="F7" s="456"/>
      <c r="G7" s="456"/>
    </row>
    <row r="8" spans="1:7" s="39" customFormat="1" ht="66" customHeight="1">
      <c r="A8" s="476" t="s">
        <v>260</v>
      </c>
      <c r="B8" s="476"/>
      <c r="C8" s="476"/>
      <c r="D8" s="476"/>
      <c r="E8" s="476"/>
      <c r="F8" s="476"/>
      <c r="G8" s="476"/>
    </row>
    <row r="9" spans="1:7" s="2" customFormat="1" ht="18">
      <c r="A9" s="42"/>
      <c r="B9" s="43"/>
      <c r="C9" s="43"/>
      <c r="D9" s="43"/>
      <c r="E9" s="43"/>
      <c r="F9" s="44"/>
      <c r="G9" s="266" t="s">
        <v>138</v>
      </c>
    </row>
    <row r="10" spans="1:37" s="13" customFormat="1" ht="54" customHeight="1">
      <c r="A10" s="132" t="s">
        <v>67</v>
      </c>
      <c r="B10" s="110" t="s">
        <v>15</v>
      </c>
      <c r="C10" s="133" t="s">
        <v>16</v>
      </c>
      <c r="D10" s="134" t="s">
        <v>66</v>
      </c>
      <c r="E10" s="135"/>
      <c r="F10" s="136" t="s">
        <v>17</v>
      </c>
      <c r="G10" s="137" t="s">
        <v>18</v>
      </c>
      <c r="H10" s="36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s="20" customFormat="1" ht="27.75" customHeight="1">
      <c r="A11" s="122" t="s">
        <v>24</v>
      </c>
      <c r="B11" s="108"/>
      <c r="C11" s="138"/>
      <c r="D11" s="133"/>
      <c r="E11" s="136"/>
      <c r="F11" s="139"/>
      <c r="G11" s="112">
        <f>G12+G57+G64+G88+G100+G70+G50</f>
        <v>5919504</v>
      </c>
      <c r="H11" s="41"/>
      <c r="I11" s="40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7" s="20" customFormat="1" ht="44.25" customHeight="1">
      <c r="A12" s="131" t="s">
        <v>25</v>
      </c>
      <c r="B12" s="144" t="s">
        <v>21</v>
      </c>
      <c r="C12" s="144"/>
      <c r="D12" s="144"/>
      <c r="E12" s="144"/>
      <c r="F12" s="144"/>
      <c r="G12" s="145">
        <f>G13+G18+G27+G34</f>
        <v>2439574</v>
      </c>
      <c r="H12" s="18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s="20" customFormat="1" ht="56.25" customHeight="1">
      <c r="A13" s="234" t="s">
        <v>26</v>
      </c>
      <c r="B13" s="144" t="s">
        <v>21</v>
      </c>
      <c r="C13" s="144" t="s">
        <v>22</v>
      </c>
      <c r="D13" s="144"/>
      <c r="E13" s="144"/>
      <c r="F13" s="144"/>
      <c r="G13" s="145">
        <f>G14</f>
        <v>571151</v>
      </c>
      <c r="H13" s="18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7" s="22" customFormat="1" ht="41.25" customHeight="1">
      <c r="A14" s="130" t="s">
        <v>94</v>
      </c>
      <c r="B14" s="140" t="s">
        <v>21</v>
      </c>
      <c r="C14" s="140" t="s">
        <v>22</v>
      </c>
      <c r="D14" s="249" t="s">
        <v>2</v>
      </c>
      <c r="E14" s="367"/>
      <c r="F14" s="140"/>
      <c r="G14" s="111">
        <f>G15</f>
        <v>571151</v>
      </c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s="24" customFormat="1" ht="31.5" customHeight="1">
      <c r="A15" s="130" t="s">
        <v>101</v>
      </c>
      <c r="B15" s="140" t="s">
        <v>21</v>
      </c>
      <c r="C15" s="140" t="s">
        <v>22</v>
      </c>
      <c r="D15" s="249" t="s">
        <v>79</v>
      </c>
      <c r="E15" s="248"/>
      <c r="F15" s="140"/>
      <c r="G15" s="111">
        <f>G16</f>
        <v>571151</v>
      </c>
      <c r="H15" s="11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</row>
    <row r="16" spans="1:37" s="24" customFormat="1" ht="41.25" customHeight="1">
      <c r="A16" s="130" t="s">
        <v>69</v>
      </c>
      <c r="B16" s="140" t="s">
        <v>21</v>
      </c>
      <c r="C16" s="140" t="s">
        <v>22</v>
      </c>
      <c r="D16" s="249" t="s">
        <v>79</v>
      </c>
      <c r="E16" s="248" t="s">
        <v>73</v>
      </c>
      <c r="F16" s="140"/>
      <c r="G16" s="111">
        <f>G17</f>
        <v>571151</v>
      </c>
      <c r="H16" s="11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</row>
    <row r="17" spans="1:37" s="24" customFormat="1" ht="83.25" customHeight="1">
      <c r="A17" s="125" t="s">
        <v>28</v>
      </c>
      <c r="B17" s="109" t="s">
        <v>21</v>
      </c>
      <c r="C17" s="109" t="s">
        <v>22</v>
      </c>
      <c r="D17" s="249" t="s">
        <v>79</v>
      </c>
      <c r="E17" s="248" t="s">
        <v>73</v>
      </c>
      <c r="F17" s="140" t="s">
        <v>23</v>
      </c>
      <c r="G17" s="111">
        <v>571151</v>
      </c>
      <c r="H17" s="11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</row>
    <row r="18" spans="1:37" s="24" customFormat="1" ht="78" customHeight="1">
      <c r="A18" s="234" t="s">
        <v>36</v>
      </c>
      <c r="B18" s="144" t="s">
        <v>21</v>
      </c>
      <c r="C18" s="144" t="s">
        <v>27</v>
      </c>
      <c r="D18" s="144"/>
      <c r="E18" s="144"/>
      <c r="F18" s="144"/>
      <c r="G18" s="145">
        <f>G19</f>
        <v>1587988</v>
      </c>
      <c r="H18" s="11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1:37" s="24" customFormat="1" ht="40.5" customHeight="1">
      <c r="A19" s="130" t="s">
        <v>102</v>
      </c>
      <c r="B19" s="140" t="s">
        <v>21</v>
      </c>
      <c r="C19" s="140" t="s">
        <v>27</v>
      </c>
      <c r="D19" s="249" t="s">
        <v>3</v>
      </c>
      <c r="E19" s="367"/>
      <c r="F19" s="140"/>
      <c r="G19" s="111">
        <f>G20</f>
        <v>1587988</v>
      </c>
      <c r="H19" s="11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</row>
    <row r="20" spans="1:37" s="24" customFormat="1" ht="37.5" customHeight="1">
      <c r="A20" s="130" t="s">
        <v>103</v>
      </c>
      <c r="B20" s="140" t="s">
        <v>21</v>
      </c>
      <c r="C20" s="140" t="s">
        <v>27</v>
      </c>
      <c r="D20" s="249" t="s">
        <v>80</v>
      </c>
      <c r="E20" s="248"/>
      <c r="F20" s="140"/>
      <c r="G20" s="111">
        <f>G21+G25</f>
        <v>1587988</v>
      </c>
      <c r="H20" s="11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</row>
    <row r="21" spans="1:8" s="23" customFormat="1" ht="31.5" customHeight="1">
      <c r="A21" s="130" t="s">
        <v>69</v>
      </c>
      <c r="B21" s="140" t="s">
        <v>21</v>
      </c>
      <c r="C21" s="140" t="s">
        <v>27</v>
      </c>
      <c r="D21" s="249" t="s">
        <v>80</v>
      </c>
      <c r="E21" s="248" t="s">
        <v>73</v>
      </c>
      <c r="F21" s="140"/>
      <c r="G21" s="111">
        <f>G22+G23+G24</f>
        <v>1582849</v>
      </c>
      <c r="H21" s="11"/>
    </row>
    <row r="22" spans="1:8" s="23" customFormat="1" ht="77.25" customHeight="1">
      <c r="A22" s="125" t="s">
        <v>28</v>
      </c>
      <c r="B22" s="109" t="s">
        <v>21</v>
      </c>
      <c r="C22" s="109" t="s">
        <v>27</v>
      </c>
      <c r="D22" s="249" t="s">
        <v>80</v>
      </c>
      <c r="E22" s="248" t="s">
        <v>73</v>
      </c>
      <c r="F22" s="140" t="s">
        <v>23</v>
      </c>
      <c r="G22" s="111">
        <v>1215049</v>
      </c>
      <c r="H22" s="11"/>
    </row>
    <row r="23" spans="1:8" s="23" customFormat="1" ht="77.25" customHeight="1">
      <c r="A23" s="129" t="s">
        <v>43</v>
      </c>
      <c r="B23" s="109" t="s">
        <v>21</v>
      </c>
      <c r="C23" s="109" t="s">
        <v>27</v>
      </c>
      <c r="D23" s="249" t="s">
        <v>80</v>
      </c>
      <c r="E23" s="248" t="s">
        <v>73</v>
      </c>
      <c r="F23" s="140" t="s">
        <v>29</v>
      </c>
      <c r="G23" s="111">
        <v>346000</v>
      </c>
      <c r="H23" s="11"/>
    </row>
    <row r="24" spans="1:8" s="23" customFormat="1" ht="77.25" customHeight="1">
      <c r="A24" s="129" t="s">
        <v>30</v>
      </c>
      <c r="B24" s="109" t="s">
        <v>21</v>
      </c>
      <c r="C24" s="109" t="s">
        <v>27</v>
      </c>
      <c r="D24" s="249" t="s">
        <v>80</v>
      </c>
      <c r="E24" s="248" t="s">
        <v>73</v>
      </c>
      <c r="F24" s="140" t="s">
        <v>31</v>
      </c>
      <c r="G24" s="111">
        <v>21800</v>
      </c>
      <c r="H24" s="11"/>
    </row>
    <row r="25" spans="1:8" s="23" customFormat="1" ht="56.25" customHeight="1">
      <c r="A25" s="125" t="s">
        <v>405</v>
      </c>
      <c r="B25" s="109" t="s">
        <v>21</v>
      </c>
      <c r="C25" s="109" t="s">
        <v>27</v>
      </c>
      <c r="D25" s="249" t="s">
        <v>80</v>
      </c>
      <c r="E25" s="248" t="s">
        <v>404</v>
      </c>
      <c r="F25" s="140"/>
      <c r="G25" s="111">
        <f>G26</f>
        <v>5139</v>
      </c>
      <c r="H25" s="11"/>
    </row>
    <row r="26" spans="1:8" s="23" customFormat="1" ht="41.25" customHeight="1">
      <c r="A26" s="125" t="s">
        <v>403</v>
      </c>
      <c r="B26" s="109" t="s">
        <v>21</v>
      </c>
      <c r="C26" s="109" t="s">
        <v>27</v>
      </c>
      <c r="D26" s="249" t="s">
        <v>80</v>
      </c>
      <c r="E26" s="248" t="s">
        <v>404</v>
      </c>
      <c r="F26" s="140" t="s">
        <v>23</v>
      </c>
      <c r="G26" s="111">
        <v>5139</v>
      </c>
      <c r="H26" s="11"/>
    </row>
    <row r="27" spans="1:8" s="23" customFormat="1" ht="59.25" customHeight="1">
      <c r="A27" s="131" t="s">
        <v>37</v>
      </c>
      <c r="B27" s="144" t="s">
        <v>21</v>
      </c>
      <c r="C27" s="144" t="s">
        <v>32</v>
      </c>
      <c r="D27" s="144"/>
      <c r="E27" s="247"/>
      <c r="F27" s="144"/>
      <c r="G27" s="145">
        <f>G28</f>
        <v>6435</v>
      </c>
      <c r="H27" s="11"/>
    </row>
    <row r="28" spans="1:37" s="24" customFormat="1" ht="48" customHeight="1">
      <c r="A28" s="368" t="s">
        <v>227</v>
      </c>
      <c r="B28" s="140" t="s">
        <v>21</v>
      </c>
      <c r="C28" s="140" t="s">
        <v>32</v>
      </c>
      <c r="D28" s="249" t="s">
        <v>203</v>
      </c>
      <c r="E28" s="367"/>
      <c r="F28" s="140"/>
      <c r="G28" s="111">
        <f>G29</f>
        <v>6435</v>
      </c>
      <c r="H28" s="11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37" s="24" customFormat="1" ht="51" customHeight="1">
      <c r="A29" s="368" t="s">
        <v>228</v>
      </c>
      <c r="B29" s="140" t="s">
        <v>21</v>
      </c>
      <c r="C29" s="140" t="s">
        <v>32</v>
      </c>
      <c r="D29" s="249" t="s">
        <v>204</v>
      </c>
      <c r="E29" s="248"/>
      <c r="F29" s="140"/>
      <c r="G29" s="111">
        <f>G30+G32</f>
        <v>6435</v>
      </c>
      <c r="H29" s="11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8" s="23" customFormat="1" ht="58.5" customHeight="1">
      <c r="A30" s="368" t="s">
        <v>107</v>
      </c>
      <c r="B30" s="140" t="s">
        <v>21</v>
      </c>
      <c r="C30" s="140" t="s">
        <v>32</v>
      </c>
      <c r="D30" s="249" t="s">
        <v>204</v>
      </c>
      <c r="E30" s="248" t="s">
        <v>74</v>
      </c>
      <c r="F30" s="140"/>
      <c r="G30" s="111">
        <f>G31</f>
        <v>5000</v>
      </c>
      <c r="H30" s="11"/>
    </row>
    <row r="31" spans="1:8" s="19" customFormat="1" ht="46.5" customHeight="1">
      <c r="A31" s="125" t="s">
        <v>33</v>
      </c>
      <c r="B31" s="109" t="s">
        <v>21</v>
      </c>
      <c r="C31" s="109" t="s">
        <v>32</v>
      </c>
      <c r="D31" s="249" t="s">
        <v>204</v>
      </c>
      <c r="E31" s="248" t="s">
        <v>74</v>
      </c>
      <c r="F31" s="109" t="s">
        <v>34</v>
      </c>
      <c r="G31" s="231">
        <v>5000</v>
      </c>
      <c r="H31" s="18"/>
    </row>
    <row r="32" spans="1:8" s="347" customFormat="1" ht="46.5" customHeight="1">
      <c r="A32" s="368" t="s">
        <v>448</v>
      </c>
      <c r="B32" s="140" t="s">
        <v>21</v>
      </c>
      <c r="C32" s="140" t="s">
        <v>32</v>
      </c>
      <c r="D32" s="249" t="s">
        <v>204</v>
      </c>
      <c r="E32" s="248" t="s">
        <v>422</v>
      </c>
      <c r="F32" s="140"/>
      <c r="G32" s="111">
        <f>G33</f>
        <v>1435</v>
      </c>
      <c r="H32" s="346"/>
    </row>
    <row r="33" spans="1:8" s="17" customFormat="1" ht="59.25" customHeight="1">
      <c r="A33" s="125" t="s">
        <v>33</v>
      </c>
      <c r="B33" s="109" t="s">
        <v>21</v>
      </c>
      <c r="C33" s="109" t="s">
        <v>32</v>
      </c>
      <c r="D33" s="249" t="s">
        <v>204</v>
      </c>
      <c r="E33" s="248" t="s">
        <v>422</v>
      </c>
      <c r="F33" s="109" t="s">
        <v>34</v>
      </c>
      <c r="G33" s="231">
        <v>1435</v>
      </c>
      <c r="H33" s="15"/>
    </row>
    <row r="34" spans="1:8" s="17" customFormat="1" ht="84.75" customHeight="1">
      <c r="A34" s="131" t="s">
        <v>38</v>
      </c>
      <c r="B34" s="144" t="s">
        <v>21</v>
      </c>
      <c r="C34" s="144" t="s">
        <v>39</v>
      </c>
      <c r="D34" s="247"/>
      <c r="E34" s="246"/>
      <c r="F34" s="144"/>
      <c r="G34" s="345">
        <f>G35+G42</f>
        <v>274000</v>
      </c>
      <c r="H34" s="15"/>
    </row>
    <row r="35" spans="1:8" s="17" customFormat="1" ht="64.5" customHeight="1">
      <c r="A35" s="306" t="s">
        <v>108</v>
      </c>
      <c r="B35" s="237" t="s">
        <v>21</v>
      </c>
      <c r="C35" s="360">
        <v>13</v>
      </c>
      <c r="D35" s="362">
        <v>76</v>
      </c>
      <c r="E35" s="250"/>
      <c r="F35" s="242"/>
      <c r="G35" s="233">
        <f>G36</f>
        <v>194000</v>
      </c>
      <c r="H35" s="15"/>
    </row>
    <row r="36" spans="1:8" s="17" customFormat="1" ht="31.5" customHeight="1">
      <c r="A36" s="125" t="s">
        <v>137</v>
      </c>
      <c r="B36" s="109" t="s">
        <v>21</v>
      </c>
      <c r="C36" s="236">
        <v>13</v>
      </c>
      <c r="D36" s="361" t="s">
        <v>81</v>
      </c>
      <c r="E36" s="249"/>
      <c r="F36" s="109"/>
      <c r="G36" s="232">
        <f>G37+G40</f>
        <v>194000</v>
      </c>
      <c r="H36" s="15"/>
    </row>
    <row r="37" spans="1:8" s="17" customFormat="1" ht="40.5" customHeight="1">
      <c r="A37" s="129" t="s">
        <v>109</v>
      </c>
      <c r="B37" s="109" t="s">
        <v>21</v>
      </c>
      <c r="C37" s="236">
        <v>13</v>
      </c>
      <c r="D37" s="361" t="s">
        <v>81</v>
      </c>
      <c r="E37" s="249" t="s">
        <v>75</v>
      </c>
      <c r="F37" s="109"/>
      <c r="G37" s="232">
        <f>G38+G39</f>
        <v>174000</v>
      </c>
      <c r="H37" s="15"/>
    </row>
    <row r="38" spans="1:8" s="17" customFormat="1" ht="80.25" customHeight="1">
      <c r="A38" s="129" t="s">
        <v>43</v>
      </c>
      <c r="B38" s="109" t="s">
        <v>21</v>
      </c>
      <c r="C38" s="236">
        <v>13</v>
      </c>
      <c r="D38" s="361" t="s">
        <v>81</v>
      </c>
      <c r="E38" s="249" t="s">
        <v>75</v>
      </c>
      <c r="F38" s="109" t="s">
        <v>29</v>
      </c>
      <c r="G38" s="232">
        <v>90000</v>
      </c>
      <c r="H38" s="15"/>
    </row>
    <row r="39" spans="1:8" s="17" customFormat="1" ht="72.75" customHeight="1">
      <c r="A39" s="129" t="s">
        <v>30</v>
      </c>
      <c r="B39" s="109" t="s">
        <v>21</v>
      </c>
      <c r="C39" s="236">
        <v>13</v>
      </c>
      <c r="D39" s="361" t="s">
        <v>81</v>
      </c>
      <c r="E39" s="249" t="s">
        <v>75</v>
      </c>
      <c r="F39" s="109" t="s">
        <v>31</v>
      </c>
      <c r="G39" s="232">
        <v>84000</v>
      </c>
      <c r="H39" s="15"/>
    </row>
    <row r="40" spans="1:8" s="17" customFormat="1" ht="47.25" customHeight="1">
      <c r="A40" s="129" t="s">
        <v>189</v>
      </c>
      <c r="B40" s="109" t="s">
        <v>21</v>
      </c>
      <c r="C40" s="236">
        <v>13</v>
      </c>
      <c r="D40" s="361" t="s">
        <v>81</v>
      </c>
      <c r="E40" s="129" t="s">
        <v>190</v>
      </c>
      <c r="F40" s="109"/>
      <c r="G40" s="232">
        <f>G41</f>
        <v>20000</v>
      </c>
      <c r="H40" s="15"/>
    </row>
    <row r="41" spans="1:8" s="17" customFormat="1" ht="37.5" customHeight="1">
      <c r="A41" s="129" t="s">
        <v>43</v>
      </c>
      <c r="B41" s="109" t="s">
        <v>21</v>
      </c>
      <c r="C41" s="236">
        <v>13</v>
      </c>
      <c r="D41" s="361" t="s">
        <v>81</v>
      </c>
      <c r="E41" s="129" t="s">
        <v>190</v>
      </c>
      <c r="F41" s="109" t="s">
        <v>29</v>
      </c>
      <c r="G41" s="232">
        <v>20000</v>
      </c>
      <c r="H41" s="15"/>
    </row>
    <row r="42" spans="1:254" s="26" customFormat="1" ht="33" customHeight="1">
      <c r="A42" s="307" t="s">
        <v>110</v>
      </c>
      <c r="B42" s="109" t="s">
        <v>21</v>
      </c>
      <c r="C42" s="109" t="s">
        <v>39</v>
      </c>
      <c r="D42" s="249" t="s">
        <v>4</v>
      </c>
      <c r="E42" s="363"/>
      <c r="F42" s="109"/>
      <c r="G42" s="232">
        <f>G43</f>
        <v>80000</v>
      </c>
      <c r="H42" s="37"/>
      <c r="I42" s="28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</row>
    <row r="43" spans="1:254" s="26" customFormat="1" ht="58.5" customHeight="1">
      <c r="A43" s="307" t="s">
        <v>111</v>
      </c>
      <c r="B43" s="109" t="s">
        <v>21</v>
      </c>
      <c r="C43" s="109" t="s">
        <v>39</v>
      </c>
      <c r="D43" s="249" t="s">
        <v>82</v>
      </c>
      <c r="E43" s="249"/>
      <c r="F43" s="109"/>
      <c r="G43" s="232">
        <f>G44+G46+G48</f>
        <v>80000</v>
      </c>
      <c r="H43" s="37"/>
      <c r="I43" s="28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</row>
    <row r="44" spans="1:254" s="26" customFormat="1" ht="58.5" customHeight="1">
      <c r="A44" s="129" t="s">
        <v>72</v>
      </c>
      <c r="B44" s="109" t="s">
        <v>21</v>
      </c>
      <c r="C44" s="109" t="s">
        <v>39</v>
      </c>
      <c r="D44" s="361" t="s">
        <v>82</v>
      </c>
      <c r="E44" s="249" t="s">
        <v>77</v>
      </c>
      <c r="F44" s="109"/>
      <c r="G44" s="232">
        <f>G45</f>
        <v>20000</v>
      </c>
      <c r="H44" s="37"/>
      <c r="I44" s="2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</row>
    <row r="45" spans="1:254" s="26" customFormat="1" ht="58.5" customHeight="1">
      <c r="A45" s="129" t="s">
        <v>43</v>
      </c>
      <c r="B45" s="109" t="s">
        <v>21</v>
      </c>
      <c r="C45" s="109" t="s">
        <v>39</v>
      </c>
      <c r="D45" s="361" t="s">
        <v>82</v>
      </c>
      <c r="E45" s="249" t="s">
        <v>77</v>
      </c>
      <c r="F45" s="109" t="s">
        <v>29</v>
      </c>
      <c r="G45" s="232">
        <v>20000</v>
      </c>
      <c r="H45" s="37"/>
      <c r="I45" s="2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</row>
    <row r="46" spans="1:254" s="26" customFormat="1" ht="58.5" customHeight="1">
      <c r="A46" s="129" t="s">
        <v>192</v>
      </c>
      <c r="B46" s="109" t="s">
        <v>21</v>
      </c>
      <c r="C46" s="109" t="s">
        <v>39</v>
      </c>
      <c r="D46" s="361" t="s">
        <v>82</v>
      </c>
      <c r="E46" s="249" t="s">
        <v>193</v>
      </c>
      <c r="F46" s="109"/>
      <c r="G46" s="232">
        <f>G47</f>
        <v>30000</v>
      </c>
      <c r="H46" s="37"/>
      <c r="I46" s="2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</row>
    <row r="47" spans="1:254" s="26" customFormat="1" ht="58.5" customHeight="1">
      <c r="A47" s="129" t="s">
        <v>43</v>
      </c>
      <c r="B47" s="109" t="s">
        <v>21</v>
      </c>
      <c r="C47" s="109" t="s">
        <v>39</v>
      </c>
      <c r="D47" s="361" t="s">
        <v>82</v>
      </c>
      <c r="E47" s="249" t="s">
        <v>193</v>
      </c>
      <c r="F47" s="109" t="s">
        <v>29</v>
      </c>
      <c r="G47" s="232">
        <v>30000</v>
      </c>
      <c r="H47" s="37"/>
      <c r="I47" s="2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</row>
    <row r="48" spans="1:254" s="26" customFormat="1" ht="58.5" customHeight="1">
      <c r="A48" s="129" t="s">
        <v>194</v>
      </c>
      <c r="B48" s="109" t="s">
        <v>21</v>
      </c>
      <c r="C48" s="109" t="s">
        <v>39</v>
      </c>
      <c r="D48" s="361" t="s">
        <v>82</v>
      </c>
      <c r="E48" s="249" t="s">
        <v>195</v>
      </c>
      <c r="F48" s="109"/>
      <c r="G48" s="232">
        <f>G49</f>
        <v>30000</v>
      </c>
      <c r="H48" s="37"/>
      <c r="I48" s="28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</row>
    <row r="49" spans="1:254" s="26" customFormat="1" ht="58.5" customHeight="1">
      <c r="A49" s="129" t="s">
        <v>43</v>
      </c>
      <c r="B49" s="109" t="s">
        <v>21</v>
      </c>
      <c r="C49" s="109" t="s">
        <v>39</v>
      </c>
      <c r="D49" s="361" t="s">
        <v>82</v>
      </c>
      <c r="E49" s="249" t="s">
        <v>195</v>
      </c>
      <c r="F49" s="109" t="s">
        <v>29</v>
      </c>
      <c r="G49" s="232">
        <v>30000</v>
      </c>
      <c r="H49" s="37"/>
      <c r="I49" s="28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</row>
    <row r="50" spans="1:254" s="26" customFormat="1" ht="58.5" customHeight="1">
      <c r="A50" s="234" t="s">
        <v>413</v>
      </c>
      <c r="B50" s="144" t="s">
        <v>22</v>
      </c>
      <c r="C50" s="144"/>
      <c r="D50" s="355"/>
      <c r="E50" s="247"/>
      <c r="F50" s="144"/>
      <c r="G50" s="145">
        <f>G51</f>
        <v>89267</v>
      </c>
      <c r="H50" s="37"/>
      <c r="I50" s="28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</row>
    <row r="51" spans="1:254" s="26" customFormat="1" ht="58.5" customHeight="1">
      <c r="A51" s="129" t="s">
        <v>414</v>
      </c>
      <c r="B51" s="109" t="s">
        <v>22</v>
      </c>
      <c r="C51" s="109" t="s">
        <v>41</v>
      </c>
      <c r="D51" s="361"/>
      <c r="E51" s="249"/>
      <c r="F51" s="109"/>
      <c r="G51" s="232">
        <f>G52</f>
        <v>89267</v>
      </c>
      <c r="H51" s="37"/>
      <c r="I51" s="28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</row>
    <row r="52" spans="1:254" s="26" customFormat="1" ht="58.5" customHeight="1">
      <c r="A52" s="129" t="s">
        <v>110</v>
      </c>
      <c r="B52" s="109" t="s">
        <v>22</v>
      </c>
      <c r="C52" s="109" t="s">
        <v>41</v>
      </c>
      <c r="D52" s="361">
        <v>77</v>
      </c>
      <c r="E52" s="249"/>
      <c r="F52" s="109"/>
      <c r="G52" s="232">
        <f>G53</f>
        <v>89267</v>
      </c>
      <c r="H52" s="37"/>
      <c r="I52" s="28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</row>
    <row r="53" spans="1:254" s="26" customFormat="1" ht="58.5" customHeight="1">
      <c r="A53" s="129" t="s">
        <v>111</v>
      </c>
      <c r="B53" s="109" t="s">
        <v>22</v>
      </c>
      <c r="C53" s="109" t="s">
        <v>41</v>
      </c>
      <c r="D53" s="361" t="s">
        <v>214</v>
      </c>
      <c r="E53" s="249"/>
      <c r="F53" s="109"/>
      <c r="G53" s="232">
        <f>G54</f>
        <v>89267</v>
      </c>
      <c r="H53" s="37"/>
      <c r="I53" s="28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</row>
    <row r="54" spans="1:254" s="26" customFormat="1" ht="58.5" customHeight="1">
      <c r="A54" s="129" t="s">
        <v>415</v>
      </c>
      <c r="B54" s="109" t="s">
        <v>22</v>
      </c>
      <c r="C54" s="109" t="s">
        <v>41</v>
      </c>
      <c r="D54" s="361" t="s">
        <v>82</v>
      </c>
      <c r="E54" s="249" t="s">
        <v>416</v>
      </c>
      <c r="F54" s="109"/>
      <c r="G54" s="232">
        <f>G55+G56</f>
        <v>89267</v>
      </c>
      <c r="H54" s="37"/>
      <c r="I54" s="28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</row>
    <row r="55" spans="1:8" s="29" customFormat="1" ht="67.5" customHeight="1">
      <c r="A55" s="129" t="s">
        <v>28</v>
      </c>
      <c r="B55" s="109" t="s">
        <v>22</v>
      </c>
      <c r="C55" s="109" t="s">
        <v>41</v>
      </c>
      <c r="D55" s="361" t="s">
        <v>82</v>
      </c>
      <c r="E55" s="249" t="s">
        <v>416</v>
      </c>
      <c r="F55" s="109" t="s">
        <v>23</v>
      </c>
      <c r="G55" s="232">
        <v>83652</v>
      </c>
      <c r="H55" s="14"/>
    </row>
    <row r="56" spans="1:8" s="17" customFormat="1" ht="53.25" customHeight="1">
      <c r="A56" s="129" t="s">
        <v>43</v>
      </c>
      <c r="B56" s="109" t="s">
        <v>22</v>
      </c>
      <c r="C56" s="109" t="s">
        <v>41</v>
      </c>
      <c r="D56" s="361" t="s">
        <v>82</v>
      </c>
      <c r="E56" s="249" t="s">
        <v>416</v>
      </c>
      <c r="F56" s="109" t="s">
        <v>29</v>
      </c>
      <c r="G56" s="232">
        <v>5615</v>
      </c>
      <c r="H56" s="15"/>
    </row>
    <row r="57" spans="1:8" s="17" customFormat="1" ht="101.25" customHeight="1">
      <c r="A57" s="131" t="s">
        <v>42</v>
      </c>
      <c r="B57" s="238" t="s">
        <v>41</v>
      </c>
      <c r="C57" s="238"/>
      <c r="D57" s="235"/>
      <c r="E57" s="235"/>
      <c r="F57" s="238"/>
      <c r="G57" s="143">
        <f aca="true" t="shared" si="0" ref="G57:G62">G58</f>
        <v>5000</v>
      </c>
      <c r="H57" s="15"/>
    </row>
    <row r="58" spans="1:8" s="17" customFormat="1" ht="108.75" customHeight="1">
      <c r="A58" s="131" t="s">
        <v>1</v>
      </c>
      <c r="B58" s="238" t="s">
        <v>41</v>
      </c>
      <c r="C58" s="238" t="s">
        <v>105</v>
      </c>
      <c r="D58" s="364"/>
      <c r="E58" s="247"/>
      <c r="F58" s="144"/>
      <c r="G58" s="145">
        <f t="shared" si="0"/>
        <v>5000</v>
      </c>
      <c r="H58" s="15"/>
    </row>
    <row r="59" spans="1:8" s="17" customFormat="1" ht="89.25" customHeight="1">
      <c r="A59" s="127" t="s">
        <v>410</v>
      </c>
      <c r="B59" s="238" t="s">
        <v>41</v>
      </c>
      <c r="C59" s="238" t="s">
        <v>105</v>
      </c>
      <c r="D59" s="247" t="s">
        <v>39</v>
      </c>
      <c r="E59" s="247"/>
      <c r="F59" s="144"/>
      <c r="G59" s="145">
        <f t="shared" si="0"/>
        <v>5000</v>
      </c>
      <c r="H59" s="15"/>
    </row>
    <row r="60" spans="1:8" s="17" customFormat="1" ht="114" customHeight="1">
      <c r="A60" s="127" t="s">
        <v>411</v>
      </c>
      <c r="B60" s="238" t="s">
        <v>41</v>
      </c>
      <c r="C60" s="238" t="s">
        <v>105</v>
      </c>
      <c r="D60" s="247" t="s">
        <v>5</v>
      </c>
      <c r="E60" s="247"/>
      <c r="F60" s="144"/>
      <c r="G60" s="145">
        <f t="shared" si="0"/>
        <v>5000</v>
      </c>
      <c r="H60" s="15"/>
    </row>
    <row r="61" spans="1:8" s="17" customFormat="1" ht="47.25" customHeight="1">
      <c r="A61" s="127" t="s">
        <v>412</v>
      </c>
      <c r="B61" s="238" t="s">
        <v>41</v>
      </c>
      <c r="C61" s="238" t="s">
        <v>105</v>
      </c>
      <c r="D61" s="358" t="s">
        <v>44</v>
      </c>
      <c r="E61" s="247"/>
      <c r="F61" s="144"/>
      <c r="G61" s="145">
        <f t="shared" si="0"/>
        <v>5000</v>
      </c>
      <c r="H61" s="15"/>
    </row>
    <row r="62" spans="1:8" s="17" customFormat="1" ht="53.25" customHeight="1">
      <c r="A62" s="129" t="s">
        <v>95</v>
      </c>
      <c r="B62" s="239" t="s">
        <v>41</v>
      </c>
      <c r="C62" s="239" t="s">
        <v>105</v>
      </c>
      <c r="D62" s="249" t="s">
        <v>44</v>
      </c>
      <c r="E62" s="249" t="s">
        <v>45</v>
      </c>
      <c r="F62" s="109"/>
      <c r="G62" s="232">
        <f t="shared" si="0"/>
        <v>5000</v>
      </c>
      <c r="H62" s="15"/>
    </row>
    <row r="63" spans="1:8" s="17" customFormat="1" ht="54" customHeight="1">
      <c r="A63" s="129" t="s">
        <v>43</v>
      </c>
      <c r="B63" s="239" t="s">
        <v>41</v>
      </c>
      <c r="C63" s="239" t="s">
        <v>105</v>
      </c>
      <c r="D63" s="249" t="s">
        <v>44</v>
      </c>
      <c r="E63" s="249" t="s">
        <v>45</v>
      </c>
      <c r="F63" s="109" t="s">
        <v>29</v>
      </c>
      <c r="G63" s="232">
        <v>5000</v>
      </c>
      <c r="H63" s="15"/>
    </row>
    <row r="64" spans="1:8" s="17" customFormat="1" ht="102" customHeight="1">
      <c r="A64" s="234" t="s">
        <v>52</v>
      </c>
      <c r="B64" s="144" t="s">
        <v>27</v>
      </c>
      <c r="C64" s="235"/>
      <c r="D64" s="235"/>
      <c r="E64" s="235"/>
      <c r="F64" s="144"/>
      <c r="G64" s="145">
        <f>G65</f>
        <v>800000</v>
      </c>
      <c r="H64" s="15"/>
    </row>
    <row r="65" spans="1:8" s="17" customFormat="1" ht="63.75" customHeight="1">
      <c r="A65" s="234" t="s">
        <v>104</v>
      </c>
      <c r="B65" s="144" t="s">
        <v>27</v>
      </c>
      <c r="C65" s="144" t="s">
        <v>51</v>
      </c>
      <c r="D65" s="235"/>
      <c r="E65" s="235"/>
      <c r="F65" s="144"/>
      <c r="G65" s="145">
        <f>G66</f>
        <v>800000</v>
      </c>
      <c r="H65" s="15"/>
    </row>
    <row r="66" spans="1:8" s="17" customFormat="1" ht="77.25" customHeight="1">
      <c r="A66" s="129" t="s">
        <v>110</v>
      </c>
      <c r="B66" s="109" t="s">
        <v>27</v>
      </c>
      <c r="C66" s="109" t="s">
        <v>51</v>
      </c>
      <c r="D66" s="129">
        <v>77</v>
      </c>
      <c r="E66" s="249"/>
      <c r="F66" s="109"/>
      <c r="G66" s="232">
        <f>G67</f>
        <v>800000</v>
      </c>
      <c r="H66" s="15"/>
    </row>
    <row r="67" spans="1:8" s="17" customFormat="1" ht="52.5" customHeight="1">
      <c r="A67" s="402" t="s">
        <v>111</v>
      </c>
      <c r="B67" s="109" t="s">
        <v>27</v>
      </c>
      <c r="C67" s="109" t="s">
        <v>51</v>
      </c>
      <c r="D67" s="129" t="s">
        <v>214</v>
      </c>
      <c r="E67" s="249"/>
      <c r="F67" s="109"/>
      <c r="G67" s="232">
        <f>G68</f>
        <v>800000</v>
      </c>
      <c r="H67" s="15"/>
    </row>
    <row r="68" spans="1:8" s="17" customFormat="1" ht="73.5" customHeight="1">
      <c r="A68" s="402" t="s">
        <v>400</v>
      </c>
      <c r="B68" s="109" t="s">
        <v>27</v>
      </c>
      <c r="C68" s="109" t="s">
        <v>51</v>
      </c>
      <c r="D68" s="207" t="s">
        <v>82</v>
      </c>
      <c r="E68" s="249"/>
      <c r="F68" s="109"/>
      <c r="G68" s="232">
        <f>G69</f>
        <v>800000</v>
      </c>
      <c r="H68" s="15"/>
    </row>
    <row r="69" spans="1:8" s="17" customFormat="1" ht="52.5" customHeight="1">
      <c r="A69" s="129" t="s">
        <v>43</v>
      </c>
      <c r="B69" s="109" t="s">
        <v>27</v>
      </c>
      <c r="C69" s="109" t="s">
        <v>51</v>
      </c>
      <c r="D69" s="207" t="s">
        <v>82</v>
      </c>
      <c r="E69" s="249" t="s">
        <v>401</v>
      </c>
      <c r="F69" s="109" t="s">
        <v>29</v>
      </c>
      <c r="G69" s="232">
        <v>800000</v>
      </c>
      <c r="H69" s="15"/>
    </row>
    <row r="70" spans="1:8" s="17" customFormat="1" ht="52.5" customHeight="1">
      <c r="A70" s="131" t="s">
        <v>7</v>
      </c>
      <c r="B70" s="144" t="s">
        <v>53</v>
      </c>
      <c r="C70" s="144"/>
      <c r="D70" s="235"/>
      <c r="E70" s="235"/>
      <c r="F70" s="144"/>
      <c r="G70" s="145">
        <f>G71+G76</f>
        <v>299680</v>
      </c>
      <c r="H70" s="15"/>
    </row>
    <row r="71" spans="1:8" s="17" customFormat="1" ht="33" customHeight="1">
      <c r="A71" s="131" t="s">
        <v>54</v>
      </c>
      <c r="B71" s="144" t="s">
        <v>53</v>
      </c>
      <c r="C71" s="144" t="s">
        <v>22</v>
      </c>
      <c r="D71" s="235"/>
      <c r="E71" s="235"/>
      <c r="F71" s="144"/>
      <c r="G71" s="145">
        <f>G72</f>
        <v>49441</v>
      </c>
      <c r="H71" s="15"/>
    </row>
    <row r="72" spans="1:37" s="26" customFormat="1" ht="81" customHeight="1">
      <c r="A72" s="129" t="s">
        <v>110</v>
      </c>
      <c r="B72" s="109" t="s">
        <v>53</v>
      </c>
      <c r="C72" s="109" t="s">
        <v>22</v>
      </c>
      <c r="D72" s="363" t="s">
        <v>4</v>
      </c>
      <c r="E72" s="249"/>
      <c r="F72" s="109"/>
      <c r="G72" s="232">
        <f>G73</f>
        <v>49441</v>
      </c>
      <c r="H72" s="228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</row>
    <row r="73" spans="1:37" s="24" customFormat="1" ht="78.75" customHeight="1">
      <c r="A73" s="125" t="s">
        <v>111</v>
      </c>
      <c r="B73" s="109" t="s">
        <v>53</v>
      </c>
      <c r="C73" s="109" t="s">
        <v>22</v>
      </c>
      <c r="D73" s="249" t="s">
        <v>86</v>
      </c>
      <c r="E73" s="249"/>
      <c r="F73" s="109"/>
      <c r="G73" s="232">
        <f>G75</f>
        <v>49441</v>
      </c>
      <c r="H73" s="11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</row>
    <row r="74" spans="1:8" s="23" customFormat="1" ht="54" customHeight="1">
      <c r="A74" s="130" t="s">
        <v>406</v>
      </c>
      <c r="B74" s="140" t="s">
        <v>53</v>
      </c>
      <c r="C74" s="140" t="s">
        <v>22</v>
      </c>
      <c r="D74" s="249" t="s">
        <v>82</v>
      </c>
      <c r="E74" s="248" t="s">
        <v>402</v>
      </c>
      <c r="F74" s="140"/>
      <c r="G74" s="111">
        <v>49441</v>
      </c>
      <c r="H74" s="11"/>
    </row>
    <row r="75" spans="1:8" s="344" customFormat="1" ht="70.5" customHeight="1">
      <c r="A75" s="129" t="s">
        <v>43</v>
      </c>
      <c r="B75" s="109" t="s">
        <v>53</v>
      </c>
      <c r="C75" s="109" t="s">
        <v>22</v>
      </c>
      <c r="D75" s="249" t="s">
        <v>82</v>
      </c>
      <c r="E75" s="249" t="s">
        <v>402</v>
      </c>
      <c r="F75" s="109" t="s">
        <v>29</v>
      </c>
      <c r="G75" s="232">
        <v>49441</v>
      </c>
      <c r="H75" s="343"/>
    </row>
    <row r="76" spans="1:8" s="23" customFormat="1" ht="112.5" customHeight="1">
      <c r="A76" s="356" t="s">
        <v>55</v>
      </c>
      <c r="B76" s="144" t="s">
        <v>53</v>
      </c>
      <c r="C76" s="144" t="s">
        <v>41</v>
      </c>
      <c r="D76" s="235"/>
      <c r="E76" s="235"/>
      <c r="F76" s="144"/>
      <c r="G76" s="145">
        <f>G77+G83</f>
        <v>250239</v>
      </c>
      <c r="H76" s="11"/>
    </row>
    <row r="77" spans="1:8" s="23" customFormat="1" ht="97.5" customHeight="1">
      <c r="A77" s="357" t="s">
        <v>407</v>
      </c>
      <c r="B77" s="144" t="s">
        <v>53</v>
      </c>
      <c r="C77" s="144" t="s">
        <v>41</v>
      </c>
      <c r="D77" s="358" t="s">
        <v>6</v>
      </c>
      <c r="E77" s="246"/>
      <c r="F77" s="144"/>
      <c r="G77" s="145">
        <f>G78</f>
        <v>233510</v>
      </c>
      <c r="H77" s="11"/>
    </row>
    <row r="78" spans="1:8" s="23" customFormat="1" ht="121.5" customHeight="1">
      <c r="A78" s="334" t="s">
        <v>408</v>
      </c>
      <c r="B78" s="335" t="s">
        <v>53</v>
      </c>
      <c r="C78" s="335" t="s">
        <v>41</v>
      </c>
      <c r="D78" s="358" t="s">
        <v>191</v>
      </c>
      <c r="E78" s="247"/>
      <c r="F78" s="335"/>
      <c r="G78" s="336">
        <f>G79</f>
        <v>233510</v>
      </c>
      <c r="H78" s="11"/>
    </row>
    <row r="79" spans="1:8" s="23" customFormat="1" ht="79.5" customHeight="1">
      <c r="A79" s="334" t="s">
        <v>409</v>
      </c>
      <c r="B79" s="335" t="s">
        <v>53</v>
      </c>
      <c r="C79" s="335" t="s">
        <v>41</v>
      </c>
      <c r="D79" s="358" t="s">
        <v>196</v>
      </c>
      <c r="E79" s="247"/>
      <c r="F79" s="335"/>
      <c r="G79" s="336">
        <f>G80</f>
        <v>233510</v>
      </c>
      <c r="H79" s="11"/>
    </row>
    <row r="80" spans="1:8" s="23" customFormat="1" ht="54" customHeight="1">
      <c r="A80" s="130" t="s">
        <v>70</v>
      </c>
      <c r="B80" s="140" t="s">
        <v>53</v>
      </c>
      <c r="C80" s="140" t="s">
        <v>41</v>
      </c>
      <c r="D80" s="249" t="s">
        <v>196</v>
      </c>
      <c r="E80" s="248"/>
      <c r="F80" s="140"/>
      <c r="G80" s="111">
        <f>G81</f>
        <v>233510</v>
      </c>
      <c r="H80" s="11"/>
    </row>
    <row r="81" spans="1:8" s="23" customFormat="1" ht="54" customHeight="1">
      <c r="A81" s="129" t="s">
        <v>43</v>
      </c>
      <c r="B81" s="140" t="s">
        <v>53</v>
      </c>
      <c r="C81" s="140" t="s">
        <v>41</v>
      </c>
      <c r="D81" s="249" t="s">
        <v>196</v>
      </c>
      <c r="E81" s="248" t="s">
        <v>84</v>
      </c>
      <c r="F81" s="140"/>
      <c r="G81" s="111">
        <f>G82</f>
        <v>233510</v>
      </c>
      <c r="H81" s="11"/>
    </row>
    <row r="82" spans="1:8" s="23" customFormat="1" ht="54" customHeight="1">
      <c r="A82" s="129" t="s">
        <v>43</v>
      </c>
      <c r="B82" s="140" t="s">
        <v>53</v>
      </c>
      <c r="C82" s="140" t="s">
        <v>41</v>
      </c>
      <c r="D82" s="249" t="s">
        <v>261</v>
      </c>
      <c r="E82" s="248" t="s">
        <v>84</v>
      </c>
      <c r="F82" s="140" t="s">
        <v>29</v>
      </c>
      <c r="G82" s="111">
        <v>233510</v>
      </c>
      <c r="H82" s="11"/>
    </row>
    <row r="83" spans="1:8" s="23" customFormat="1" ht="54" customHeight="1">
      <c r="A83" s="127" t="s">
        <v>235</v>
      </c>
      <c r="B83" s="144" t="s">
        <v>53</v>
      </c>
      <c r="C83" s="144" t="s">
        <v>41</v>
      </c>
      <c r="D83" s="358" t="s">
        <v>197</v>
      </c>
      <c r="E83" s="246"/>
      <c r="F83" s="144"/>
      <c r="G83" s="145">
        <f>G84</f>
        <v>16729</v>
      </c>
      <c r="H83" s="11"/>
    </row>
    <row r="84" spans="1:8" s="23" customFormat="1" ht="66" customHeight="1">
      <c r="A84" s="127" t="s">
        <v>226</v>
      </c>
      <c r="B84" s="335" t="s">
        <v>53</v>
      </c>
      <c r="C84" s="335" t="s">
        <v>41</v>
      </c>
      <c r="D84" s="358" t="s">
        <v>198</v>
      </c>
      <c r="E84" s="247"/>
      <c r="F84" s="335"/>
      <c r="G84" s="336">
        <f>G87</f>
        <v>16729</v>
      </c>
      <c r="H84" s="11"/>
    </row>
    <row r="85" spans="1:8" s="23" customFormat="1" ht="63" customHeight="1">
      <c r="A85" s="130" t="s">
        <v>262</v>
      </c>
      <c r="B85" s="140" t="s">
        <v>53</v>
      </c>
      <c r="C85" s="140" t="s">
        <v>41</v>
      </c>
      <c r="D85" s="249" t="s">
        <v>232</v>
      </c>
      <c r="E85" s="248"/>
      <c r="F85" s="140"/>
      <c r="G85" s="111">
        <f>G86</f>
        <v>16729</v>
      </c>
      <c r="H85" s="11"/>
    </row>
    <row r="86" spans="1:8" s="23" customFormat="1" ht="54" customHeight="1">
      <c r="A86" s="130" t="s">
        <v>263</v>
      </c>
      <c r="B86" s="140" t="s">
        <v>53</v>
      </c>
      <c r="C86" s="140" t="s">
        <v>41</v>
      </c>
      <c r="D86" s="249" t="s">
        <v>232</v>
      </c>
      <c r="E86" s="248" t="s">
        <v>233</v>
      </c>
      <c r="F86" s="140"/>
      <c r="G86" s="111">
        <f>G87</f>
        <v>16729</v>
      </c>
      <c r="H86" s="11"/>
    </row>
    <row r="87" spans="1:8" s="23" customFormat="1" ht="90" customHeight="1">
      <c r="A87" s="129" t="s">
        <v>43</v>
      </c>
      <c r="B87" s="140" t="s">
        <v>53</v>
      </c>
      <c r="C87" s="140" t="s">
        <v>41</v>
      </c>
      <c r="D87" s="249" t="s">
        <v>234</v>
      </c>
      <c r="E87" s="248" t="s">
        <v>233</v>
      </c>
      <c r="F87" s="140" t="s">
        <v>29</v>
      </c>
      <c r="G87" s="305">
        <v>16729</v>
      </c>
      <c r="H87" s="11"/>
    </row>
    <row r="88" spans="1:8" s="23" customFormat="1" ht="54" customHeight="1">
      <c r="A88" s="234" t="s">
        <v>379</v>
      </c>
      <c r="B88" s="335" t="s">
        <v>56</v>
      </c>
      <c r="C88" s="335"/>
      <c r="D88" s="247"/>
      <c r="E88" s="246"/>
      <c r="F88" s="335"/>
      <c r="G88" s="366">
        <f>G89</f>
        <v>2283983</v>
      </c>
      <c r="H88" s="11"/>
    </row>
    <row r="89" spans="1:8" s="23" customFormat="1" ht="90" customHeight="1">
      <c r="A89" s="129" t="s">
        <v>380</v>
      </c>
      <c r="B89" s="140" t="s">
        <v>56</v>
      </c>
      <c r="C89" s="140" t="s">
        <v>21</v>
      </c>
      <c r="D89" s="249"/>
      <c r="E89" s="248"/>
      <c r="F89" s="140"/>
      <c r="G89" s="305">
        <f>G90</f>
        <v>2283983</v>
      </c>
      <c r="H89" s="11"/>
    </row>
    <row r="90" spans="1:8" s="23" customFormat="1" ht="67.5" customHeight="1">
      <c r="A90" s="234" t="s">
        <v>381</v>
      </c>
      <c r="B90" s="335" t="s">
        <v>56</v>
      </c>
      <c r="C90" s="335" t="s">
        <v>21</v>
      </c>
      <c r="D90" s="247" t="s">
        <v>382</v>
      </c>
      <c r="E90" s="246"/>
      <c r="F90" s="335"/>
      <c r="G90" s="366">
        <f>G91</f>
        <v>2283983</v>
      </c>
      <c r="H90" s="11"/>
    </row>
    <row r="91" spans="1:8" s="23" customFormat="1" ht="78" customHeight="1">
      <c r="A91" s="234" t="s">
        <v>384</v>
      </c>
      <c r="B91" s="335" t="s">
        <v>56</v>
      </c>
      <c r="C91" s="335" t="s">
        <v>21</v>
      </c>
      <c r="D91" s="247" t="s">
        <v>382</v>
      </c>
      <c r="E91" s="246" t="s">
        <v>383</v>
      </c>
      <c r="F91" s="335"/>
      <c r="G91" s="366">
        <f>G92</f>
        <v>2283983</v>
      </c>
      <c r="H91" s="11"/>
    </row>
    <row r="92" spans="1:8" s="23" customFormat="1" ht="76.5" customHeight="1">
      <c r="A92" s="129" t="s">
        <v>385</v>
      </c>
      <c r="B92" s="140" t="s">
        <v>56</v>
      </c>
      <c r="C92" s="140" t="s">
        <v>21</v>
      </c>
      <c r="D92" s="249" t="s">
        <v>382</v>
      </c>
      <c r="E92" s="248" t="s">
        <v>383</v>
      </c>
      <c r="F92" s="140"/>
      <c r="G92" s="305">
        <f>G93+G95+G97</f>
        <v>2283983</v>
      </c>
      <c r="H92" s="11"/>
    </row>
    <row r="93" spans="1:8" s="17" customFormat="1" ht="68.25" customHeight="1">
      <c r="A93" s="129" t="s">
        <v>386</v>
      </c>
      <c r="B93" s="140" t="s">
        <v>56</v>
      </c>
      <c r="C93" s="140" t="s">
        <v>21</v>
      </c>
      <c r="D93" s="249" t="s">
        <v>387</v>
      </c>
      <c r="E93" s="248" t="s">
        <v>388</v>
      </c>
      <c r="F93" s="140"/>
      <c r="G93" s="305">
        <f>G94</f>
        <v>608524</v>
      </c>
      <c r="H93" s="15"/>
    </row>
    <row r="94" spans="1:8" s="17" customFormat="1" ht="80.25" customHeight="1">
      <c r="A94" s="129" t="s">
        <v>389</v>
      </c>
      <c r="B94" s="140" t="s">
        <v>56</v>
      </c>
      <c r="C94" s="140" t="s">
        <v>21</v>
      </c>
      <c r="D94" s="249" t="s">
        <v>387</v>
      </c>
      <c r="E94" s="248" t="s">
        <v>390</v>
      </c>
      <c r="F94" s="140" t="s">
        <v>23</v>
      </c>
      <c r="G94" s="305">
        <v>608524</v>
      </c>
      <c r="H94" s="15"/>
    </row>
    <row r="95" spans="1:8" s="17" customFormat="1" ht="109.5" customHeight="1">
      <c r="A95" s="129" t="s">
        <v>391</v>
      </c>
      <c r="B95" s="140" t="s">
        <v>56</v>
      </c>
      <c r="C95" s="140" t="s">
        <v>21</v>
      </c>
      <c r="D95" s="249" t="s">
        <v>387</v>
      </c>
      <c r="E95" s="248" t="s">
        <v>392</v>
      </c>
      <c r="F95" s="140"/>
      <c r="G95" s="305">
        <f>G96</f>
        <v>1294729</v>
      </c>
      <c r="H95" s="15"/>
    </row>
    <row r="96" spans="1:8" s="17" customFormat="1" ht="87" customHeight="1">
      <c r="A96" s="129" t="s">
        <v>389</v>
      </c>
      <c r="B96" s="140" t="s">
        <v>56</v>
      </c>
      <c r="C96" s="140" t="s">
        <v>21</v>
      </c>
      <c r="D96" s="249" t="s">
        <v>387</v>
      </c>
      <c r="E96" s="248" t="s">
        <v>392</v>
      </c>
      <c r="F96" s="140" t="s">
        <v>23</v>
      </c>
      <c r="G96" s="305">
        <v>1294729</v>
      </c>
      <c r="H96" s="15"/>
    </row>
    <row r="97" spans="1:8" s="17" customFormat="1" ht="78" customHeight="1">
      <c r="A97" s="129" t="s">
        <v>68</v>
      </c>
      <c r="B97" s="140" t="s">
        <v>56</v>
      </c>
      <c r="C97" s="140" t="s">
        <v>21</v>
      </c>
      <c r="D97" s="249" t="s">
        <v>387</v>
      </c>
      <c r="E97" s="248" t="s">
        <v>76</v>
      </c>
      <c r="F97" s="140"/>
      <c r="G97" s="305">
        <f>G98+G99</f>
        <v>380730</v>
      </c>
      <c r="H97" s="15"/>
    </row>
    <row r="98" spans="1:8" s="17" customFormat="1" ht="69.75" customHeight="1">
      <c r="A98" s="129" t="s">
        <v>43</v>
      </c>
      <c r="B98" s="140" t="s">
        <v>56</v>
      </c>
      <c r="C98" s="140" t="s">
        <v>21</v>
      </c>
      <c r="D98" s="249" t="s">
        <v>387</v>
      </c>
      <c r="E98" s="248" t="s">
        <v>76</v>
      </c>
      <c r="F98" s="140" t="s">
        <v>29</v>
      </c>
      <c r="G98" s="305">
        <v>339000</v>
      </c>
      <c r="H98" s="15"/>
    </row>
    <row r="99" spans="1:37" s="20" customFormat="1" ht="69" customHeight="1">
      <c r="A99" s="129" t="s">
        <v>30</v>
      </c>
      <c r="B99" s="140" t="s">
        <v>56</v>
      </c>
      <c r="C99" s="140" t="s">
        <v>21</v>
      </c>
      <c r="D99" s="249" t="s">
        <v>393</v>
      </c>
      <c r="E99" s="248" t="s">
        <v>76</v>
      </c>
      <c r="F99" s="140" t="s">
        <v>31</v>
      </c>
      <c r="G99" s="305">
        <v>41730</v>
      </c>
      <c r="H99" s="18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</row>
    <row r="100" spans="1:37" s="20" customFormat="1" ht="21">
      <c r="A100" s="131" t="s">
        <v>57</v>
      </c>
      <c r="B100" s="235">
        <v>11</v>
      </c>
      <c r="C100" s="144"/>
      <c r="D100" s="359"/>
      <c r="E100" s="248"/>
      <c r="F100" s="109"/>
      <c r="G100" s="145">
        <f aca="true" t="shared" si="1" ref="G100:G105">G101</f>
        <v>2000</v>
      </c>
      <c r="H100" s="18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</row>
    <row r="101" spans="1:37" s="20" customFormat="1" ht="21">
      <c r="A101" s="234" t="s">
        <v>58</v>
      </c>
      <c r="B101" s="144" t="s">
        <v>59</v>
      </c>
      <c r="C101" s="144" t="s">
        <v>21</v>
      </c>
      <c r="D101" s="359"/>
      <c r="E101" s="249"/>
      <c r="F101" s="109"/>
      <c r="G101" s="145">
        <f t="shared" si="1"/>
        <v>2000</v>
      </c>
      <c r="H101" s="18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</row>
    <row r="102" spans="1:37" s="20" customFormat="1" ht="40.5">
      <c r="A102" s="131" t="s">
        <v>394</v>
      </c>
      <c r="B102" s="144" t="s">
        <v>59</v>
      </c>
      <c r="C102" s="144" t="s">
        <v>21</v>
      </c>
      <c r="D102" s="247" t="s">
        <v>56</v>
      </c>
      <c r="E102" s="247"/>
      <c r="F102" s="144"/>
      <c r="G102" s="145">
        <f t="shared" si="1"/>
        <v>2000</v>
      </c>
      <c r="H102" s="18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</row>
    <row r="103" spans="1:37" s="20" customFormat="1" ht="81">
      <c r="A103" s="127" t="s">
        <v>395</v>
      </c>
      <c r="B103" s="144" t="s">
        <v>59</v>
      </c>
      <c r="C103" s="144" t="s">
        <v>21</v>
      </c>
      <c r="D103" s="247" t="s">
        <v>396</v>
      </c>
      <c r="E103" s="247"/>
      <c r="F103" s="144"/>
      <c r="G103" s="145">
        <f t="shared" si="1"/>
        <v>2000</v>
      </c>
      <c r="H103" s="18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</row>
    <row r="104" spans="1:37" s="20" customFormat="1" ht="40.5">
      <c r="A104" s="234" t="s">
        <v>397</v>
      </c>
      <c r="B104" s="144" t="s">
        <v>59</v>
      </c>
      <c r="C104" s="144" t="s">
        <v>21</v>
      </c>
      <c r="D104" s="247" t="s">
        <v>398</v>
      </c>
      <c r="E104" s="247"/>
      <c r="F104" s="144"/>
      <c r="G104" s="145">
        <f t="shared" si="1"/>
        <v>2000</v>
      </c>
      <c r="H104" s="18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</row>
    <row r="105" spans="1:37" s="20" customFormat="1" ht="63">
      <c r="A105" s="241" t="s">
        <v>471</v>
      </c>
      <c r="B105" s="109" t="s">
        <v>59</v>
      </c>
      <c r="C105" s="109" t="s">
        <v>21</v>
      </c>
      <c r="D105" s="249" t="s">
        <v>399</v>
      </c>
      <c r="E105" s="249" t="s">
        <v>129</v>
      </c>
      <c r="F105" s="109"/>
      <c r="G105" s="232">
        <f t="shared" si="1"/>
        <v>2000</v>
      </c>
      <c r="H105" s="18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</row>
    <row r="106" spans="1:37" s="20" customFormat="1" ht="42">
      <c r="A106" s="125" t="s">
        <v>43</v>
      </c>
      <c r="B106" s="236">
        <v>11</v>
      </c>
      <c r="C106" s="109" t="s">
        <v>21</v>
      </c>
      <c r="D106" s="249" t="s">
        <v>399</v>
      </c>
      <c r="E106" s="248" t="s">
        <v>129</v>
      </c>
      <c r="F106" s="109" t="s">
        <v>29</v>
      </c>
      <c r="G106" s="232">
        <v>2000</v>
      </c>
      <c r="H106" s="18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</row>
    <row r="107" spans="1:37" s="20" customFormat="1" ht="18">
      <c r="A107" s="6"/>
      <c r="B107" s="7"/>
      <c r="C107" s="32"/>
      <c r="D107" s="33"/>
      <c r="E107" s="34"/>
      <c r="F107" s="7"/>
      <c r="G107" s="35"/>
      <c r="H107" s="18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</row>
    <row r="108" spans="1:37" s="20" customFormat="1" ht="18">
      <c r="A108" s="6"/>
      <c r="B108" s="7"/>
      <c r="C108" s="32"/>
      <c r="D108" s="33"/>
      <c r="E108" s="34"/>
      <c r="F108" s="7"/>
      <c r="G108" s="35"/>
      <c r="H108" s="18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</row>
    <row r="109" spans="1:37" s="20" customFormat="1" ht="18">
      <c r="A109" s="6"/>
      <c r="B109" s="7"/>
      <c r="C109" s="32"/>
      <c r="D109" s="33"/>
      <c r="E109" s="34"/>
      <c r="F109" s="7"/>
      <c r="G109" s="35"/>
      <c r="H109" s="18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</row>
    <row r="110" spans="1:37" s="20" customFormat="1" ht="18">
      <c r="A110" s="6"/>
      <c r="B110" s="7"/>
      <c r="C110" s="32"/>
      <c r="D110" s="33"/>
      <c r="E110" s="34"/>
      <c r="F110" s="7"/>
      <c r="G110" s="35"/>
      <c r="H110" s="18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</row>
    <row r="111" spans="1:37" s="20" customFormat="1" ht="18">
      <c r="A111" s="6"/>
      <c r="B111" s="7"/>
      <c r="C111" s="32"/>
      <c r="D111" s="33"/>
      <c r="E111" s="34"/>
      <c r="F111" s="7"/>
      <c r="G111" s="35"/>
      <c r="H111" s="18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</row>
    <row r="112" spans="1:37" s="20" customFormat="1" ht="18">
      <c r="A112" s="6"/>
      <c r="B112" s="7"/>
      <c r="C112" s="32"/>
      <c r="D112" s="33"/>
      <c r="E112" s="34"/>
      <c r="F112" s="7"/>
      <c r="G112" s="35"/>
      <c r="H112" s="18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</row>
    <row r="113" spans="1:37" s="20" customFormat="1" ht="18">
      <c r="A113" s="6"/>
      <c r="B113" s="7"/>
      <c r="C113" s="32"/>
      <c r="D113" s="33"/>
      <c r="E113" s="34"/>
      <c r="F113" s="7"/>
      <c r="G113" s="35"/>
      <c r="H113" s="18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</row>
    <row r="114" spans="1:37" s="20" customFormat="1" ht="18">
      <c r="A114" s="6"/>
      <c r="B114" s="7"/>
      <c r="C114" s="32"/>
      <c r="D114" s="33"/>
      <c r="E114" s="34"/>
      <c r="F114" s="7"/>
      <c r="G114" s="35"/>
      <c r="H114" s="18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</row>
    <row r="115" spans="1:37" s="20" customFormat="1" ht="18">
      <c r="A115" s="6"/>
      <c r="B115" s="7"/>
      <c r="C115" s="32"/>
      <c r="D115" s="33"/>
      <c r="E115" s="34"/>
      <c r="F115" s="7"/>
      <c r="G115" s="35"/>
      <c r="H115" s="18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</row>
    <row r="116" spans="1:37" s="20" customFormat="1" ht="18">
      <c r="A116" s="6"/>
      <c r="B116" s="7"/>
      <c r="C116" s="32"/>
      <c r="D116" s="33"/>
      <c r="E116" s="34"/>
      <c r="F116" s="7"/>
      <c r="G116" s="35"/>
      <c r="H116" s="18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</row>
    <row r="117" spans="1:37" s="20" customFormat="1" ht="18">
      <c r="A117" s="6"/>
      <c r="B117" s="7"/>
      <c r="C117" s="32"/>
      <c r="D117" s="33"/>
      <c r="E117" s="34"/>
      <c r="F117" s="7"/>
      <c r="G117" s="35"/>
      <c r="H117" s="18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</row>
    <row r="118" spans="1:37" s="20" customFormat="1" ht="18">
      <c r="A118" s="6"/>
      <c r="B118" s="7"/>
      <c r="C118" s="32"/>
      <c r="D118" s="33"/>
      <c r="E118" s="34"/>
      <c r="F118" s="7"/>
      <c r="G118" s="35"/>
      <c r="H118" s="18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</row>
    <row r="119" spans="1:37" s="20" customFormat="1" ht="18">
      <c r="A119" s="6"/>
      <c r="B119" s="7"/>
      <c r="C119" s="32"/>
      <c r="D119" s="33"/>
      <c r="E119" s="34"/>
      <c r="F119" s="7"/>
      <c r="G119" s="35"/>
      <c r="H119" s="18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</row>
    <row r="120" spans="1:37" s="20" customFormat="1" ht="18">
      <c r="A120" s="6"/>
      <c r="B120" s="7"/>
      <c r="C120" s="32"/>
      <c r="D120" s="33"/>
      <c r="E120" s="34"/>
      <c r="F120" s="7"/>
      <c r="G120" s="35"/>
      <c r="H120" s="18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</row>
    <row r="121" spans="1:37" s="20" customFormat="1" ht="18">
      <c r="A121" s="6"/>
      <c r="B121" s="7"/>
      <c r="C121" s="32"/>
      <c r="D121" s="33"/>
      <c r="E121" s="34"/>
      <c r="F121" s="7"/>
      <c r="G121" s="35"/>
      <c r="H121" s="18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</row>
    <row r="122" spans="1:37" s="20" customFormat="1" ht="18">
      <c r="A122" s="6"/>
      <c r="B122" s="7"/>
      <c r="C122" s="32"/>
      <c r="D122" s="33"/>
      <c r="E122" s="34"/>
      <c r="F122" s="7"/>
      <c r="G122" s="35"/>
      <c r="H122" s="18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</row>
    <row r="123" spans="1:37" s="20" customFormat="1" ht="18">
      <c r="A123" s="6"/>
      <c r="B123" s="7"/>
      <c r="C123" s="32"/>
      <c r="D123" s="33"/>
      <c r="E123" s="34"/>
      <c r="F123" s="7"/>
      <c r="G123" s="35"/>
      <c r="H123" s="18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</row>
    <row r="124" spans="1:37" s="20" customFormat="1" ht="18">
      <c r="A124" s="6"/>
      <c r="B124" s="7"/>
      <c r="C124" s="32"/>
      <c r="D124" s="33"/>
      <c r="E124" s="34"/>
      <c r="F124" s="7"/>
      <c r="G124" s="35"/>
      <c r="H124" s="18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</row>
    <row r="125" spans="1:37" s="20" customFormat="1" ht="18">
      <c r="A125" s="6"/>
      <c r="B125" s="7"/>
      <c r="C125" s="32"/>
      <c r="D125" s="33"/>
      <c r="E125" s="34"/>
      <c r="F125" s="7"/>
      <c r="G125" s="35"/>
      <c r="H125" s="18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</row>
    <row r="126" spans="1:37" s="20" customFormat="1" ht="18">
      <c r="A126" s="6"/>
      <c r="B126" s="7"/>
      <c r="C126" s="32"/>
      <c r="D126" s="33"/>
      <c r="E126" s="34"/>
      <c r="F126" s="7"/>
      <c r="G126" s="35"/>
      <c r="H126" s="18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</row>
    <row r="127" spans="1:37" s="20" customFormat="1" ht="18">
      <c r="A127" s="6"/>
      <c r="B127" s="7"/>
      <c r="C127" s="32"/>
      <c r="D127" s="33"/>
      <c r="E127" s="34"/>
      <c r="F127" s="7"/>
      <c r="G127" s="35"/>
      <c r="H127" s="18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</row>
    <row r="128" spans="1:37" s="20" customFormat="1" ht="18">
      <c r="A128" s="6"/>
      <c r="B128" s="7"/>
      <c r="C128" s="32"/>
      <c r="D128" s="33"/>
      <c r="E128" s="34"/>
      <c r="F128" s="7"/>
      <c r="G128" s="35"/>
      <c r="H128" s="18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</row>
    <row r="129" spans="1:37" s="20" customFormat="1" ht="18">
      <c r="A129" s="6"/>
      <c r="B129" s="7"/>
      <c r="C129" s="32"/>
      <c r="D129" s="33"/>
      <c r="E129" s="34"/>
      <c r="F129" s="7"/>
      <c r="G129" s="35"/>
      <c r="H129" s="18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</row>
    <row r="130" spans="1:37" s="20" customFormat="1" ht="18">
      <c r="A130" s="6"/>
      <c r="B130" s="7"/>
      <c r="C130" s="32"/>
      <c r="D130" s="33"/>
      <c r="E130" s="34"/>
      <c r="F130" s="7"/>
      <c r="G130" s="35"/>
      <c r="H130" s="18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</row>
    <row r="131" spans="1:37" s="20" customFormat="1" ht="18">
      <c r="A131" s="6"/>
      <c r="B131" s="7"/>
      <c r="C131" s="32"/>
      <c r="D131" s="33"/>
      <c r="E131" s="34"/>
      <c r="F131" s="7"/>
      <c r="G131" s="35"/>
      <c r="H131" s="18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</row>
    <row r="132" spans="1:37" s="20" customFormat="1" ht="18">
      <c r="A132" s="6"/>
      <c r="B132" s="7"/>
      <c r="C132" s="32"/>
      <c r="D132" s="33"/>
      <c r="E132" s="34"/>
      <c r="F132" s="7"/>
      <c r="G132" s="35"/>
      <c r="H132" s="18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</row>
    <row r="133" spans="1:37" s="20" customFormat="1" ht="18">
      <c r="A133" s="6"/>
      <c r="B133" s="7"/>
      <c r="C133" s="32"/>
      <c r="D133" s="33"/>
      <c r="E133" s="34"/>
      <c r="F133" s="7"/>
      <c r="G133" s="35"/>
      <c r="H133" s="18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</row>
    <row r="134" spans="1:37" s="20" customFormat="1" ht="18">
      <c r="A134" s="6"/>
      <c r="B134" s="7"/>
      <c r="C134" s="32"/>
      <c r="D134" s="33"/>
      <c r="E134" s="34"/>
      <c r="F134" s="7"/>
      <c r="G134" s="35"/>
      <c r="H134" s="18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</row>
    <row r="135" spans="1:37" s="20" customFormat="1" ht="18">
      <c r="A135" s="6"/>
      <c r="B135" s="7"/>
      <c r="C135" s="32"/>
      <c r="D135" s="33"/>
      <c r="E135" s="34"/>
      <c r="F135" s="7"/>
      <c r="G135" s="35"/>
      <c r="H135" s="18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</row>
    <row r="136" spans="1:37" s="20" customFormat="1" ht="18">
      <c r="A136" s="6"/>
      <c r="B136" s="7"/>
      <c r="C136" s="32"/>
      <c r="D136" s="33"/>
      <c r="E136" s="34"/>
      <c r="F136" s="7"/>
      <c r="G136" s="35"/>
      <c r="H136" s="18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</row>
    <row r="137" spans="2:7" ht="18">
      <c r="B137" s="7"/>
      <c r="C137" s="32"/>
      <c r="D137" s="33"/>
      <c r="E137" s="34"/>
      <c r="F137" s="7"/>
      <c r="G137" s="35"/>
    </row>
    <row r="138" spans="2:7" ht="18">
      <c r="B138" s="7"/>
      <c r="C138" s="32"/>
      <c r="D138" s="33"/>
      <c r="E138" s="34"/>
      <c r="F138" s="7"/>
      <c r="G138" s="35"/>
    </row>
    <row r="139" spans="2:7" ht="18">
      <c r="B139" s="7"/>
      <c r="C139" s="32"/>
      <c r="D139" s="33"/>
      <c r="E139" s="34"/>
      <c r="F139" s="7"/>
      <c r="G139" s="35"/>
    </row>
    <row r="140" spans="2:7" ht="18">
      <c r="B140" s="7"/>
      <c r="C140" s="32"/>
      <c r="D140" s="33"/>
      <c r="E140" s="34"/>
      <c r="F140" s="7"/>
      <c r="G140" s="35"/>
    </row>
    <row r="141" spans="2:7" ht="18">
      <c r="B141" s="7"/>
      <c r="C141" s="32"/>
      <c r="D141" s="33"/>
      <c r="E141" s="34"/>
      <c r="F141" s="7"/>
      <c r="G141" s="35"/>
    </row>
    <row r="142" spans="2:7" ht="18">
      <c r="B142" s="7"/>
      <c r="C142" s="32"/>
      <c r="D142" s="33"/>
      <c r="E142" s="34"/>
      <c r="F142" s="7"/>
      <c r="G142" s="35"/>
    </row>
  </sheetData>
  <sheetProtection/>
  <mergeCells count="8">
    <mergeCell ref="A8:G8"/>
    <mergeCell ref="A1:G1"/>
    <mergeCell ref="A2:G2"/>
    <mergeCell ref="A3:G3"/>
    <mergeCell ref="A4:G4"/>
    <mergeCell ref="A5:G5"/>
    <mergeCell ref="A6:G6"/>
    <mergeCell ref="A7:G7"/>
  </mergeCells>
  <printOptions/>
  <pageMargins left="0.7" right="0.7" top="0.75" bottom="0.75" header="0.3" footer="0.3"/>
  <pageSetup blackAndWhite="1" fitToHeight="6" fitToWidth="1" horizontalDpi="600" verticalDpi="600" orientation="portrait" paperSize="9" scale="47" r:id="rId1"/>
  <rowBreaks count="1" manualBreakCount="1">
    <brk id="39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15"/>
  <sheetViews>
    <sheetView view="pageBreakPreview" zoomScale="60" zoomScalePageLayoutView="0" workbookViewId="0" topLeftCell="A1">
      <selection activeCell="A86" sqref="A86"/>
    </sheetView>
  </sheetViews>
  <sheetFormatPr defaultColWidth="9.28125" defaultRowHeight="15"/>
  <cols>
    <col min="1" max="1" width="105.421875" style="6" customWidth="1"/>
    <col min="2" max="2" width="8.7109375" style="8" customWidth="1"/>
    <col min="3" max="3" width="9.28125" style="9" customWidth="1"/>
    <col min="4" max="4" width="10.57421875" style="4" bestFit="1" customWidth="1"/>
    <col min="5" max="5" width="9.7109375" style="5" customWidth="1"/>
    <col min="6" max="6" width="9.28125" style="8" customWidth="1"/>
    <col min="7" max="8" width="19.7109375" style="10" customWidth="1"/>
    <col min="9" max="9" width="17.421875" style="211" customWidth="1"/>
    <col min="10" max="37" width="9.28125" style="211" customWidth="1"/>
    <col min="38" max="16384" width="9.28125" style="212" customWidth="1"/>
  </cols>
  <sheetData>
    <row r="1" spans="1:8" s="38" customFormat="1" ht="24.75" customHeight="1">
      <c r="A1" s="450" t="s">
        <v>62</v>
      </c>
      <c r="B1" s="450"/>
      <c r="C1" s="450"/>
      <c r="D1" s="450"/>
      <c r="E1" s="450"/>
      <c r="F1" s="450"/>
      <c r="G1" s="450"/>
      <c r="H1" s="450"/>
    </row>
    <row r="2" spans="1:8" s="38" customFormat="1" ht="23.25" customHeight="1">
      <c r="A2" s="450" t="s">
        <v>239</v>
      </c>
      <c r="B2" s="450"/>
      <c r="C2" s="450"/>
      <c r="D2" s="450"/>
      <c r="E2" s="450"/>
      <c r="F2" s="450"/>
      <c r="G2" s="450"/>
      <c r="H2" s="450"/>
    </row>
    <row r="3" spans="1:8" s="38" customFormat="1" ht="23.25" customHeight="1">
      <c r="A3" s="450" t="s">
        <v>373</v>
      </c>
      <c r="B3" s="450"/>
      <c r="C3" s="450"/>
      <c r="D3" s="450"/>
      <c r="E3" s="450"/>
      <c r="F3" s="450"/>
      <c r="G3" s="450"/>
      <c r="H3" s="450"/>
    </row>
    <row r="4" spans="1:8" s="39" customFormat="1" ht="24" customHeight="1">
      <c r="A4" s="446" t="s">
        <v>265</v>
      </c>
      <c r="B4" s="446"/>
      <c r="C4" s="446"/>
      <c r="D4" s="446"/>
      <c r="E4" s="446"/>
      <c r="F4" s="446"/>
      <c r="G4" s="446"/>
      <c r="H4" s="446"/>
    </row>
    <row r="5" spans="1:8" s="39" customFormat="1" ht="24" customHeight="1">
      <c r="A5" s="446" t="s">
        <v>250</v>
      </c>
      <c r="B5" s="446"/>
      <c r="C5" s="446"/>
      <c r="D5" s="446"/>
      <c r="E5" s="446"/>
      <c r="F5" s="446"/>
      <c r="G5" s="446"/>
      <c r="H5" s="446"/>
    </row>
    <row r="6" spans="1:8" s="39" customFormat="1" ht="27.75" customHeight="1">
      <c r="A6" s="477" t="s">
        <v>417</v>
      </c>
      <c r="B6" s="477"/>
      <c r="C6" s="477"/>
      <c r="D6" s="477"/>
      <c r="E6" s="477"/>
      <c r="F6" s="477"/>
      <c r="G6" s="477"/>
      <c r="H6" s="477"/>
    </row>
    <row r="7" spans="1:8" s="39" customFormat="1" ht="27.75" customHeight="1">
      <c r="A7" s="456"/>
      <c r="B7" s="456"/>
      <c r="C7" s="456"/>
      <c r="D7" s="456"/>
      <c r="E7" s="456"/>
      <c r="F7" s="456"/>
      <c r="G7" s="456"/>
      <c r="H7" s="244"/>
    </row>
    <row r="8" spans="1:8" s="39" customFormat="1" ht="100.5" customHeight="1">
      <c r="A8" s="476" t="s">
        <v>418</v>
      </c>
      <c r="B8" s="476"/>
      <c r="C8" s="476"/>
      <c r="D8" s="476"/>
      <c r="E8" s="476"/>
      <c r="F8" s="476"/>
      <c r="G8" s="476"/>
      <c r="H8" s="245"/>
    </row>
    <row r="9" spans="1:8" s="2" customFormat="1" ht="17.25">
      <c r="A9" s="42"/>
      <c r="B9" s="43"/>
      <c r="C9" s="43"/>
      <c r="D9" s="43"/>
      <c r="E9" s="43"/>
      <c r="F9" s="44"/>
      <c r="G9" s="44"/>
      <c r="H9" s="251" t="s">
        <v>138</v>
      </c>
    </row>
    <row r="10" spans="1:37" s="13" customFormat="1" ht="54" customHeight="1">
      <c r="A10" s="132" t="s">
        <v>67</v>
      </c>
      <c r="B10" s="110" t="s">
        <v>15</v>
      </c>
      <c r="C10" s="133" t="s">
        <v>16</v>
      </c>
      <c r="D10" s="134" t="s">
        <v>66</v>
      </c>
      <c r="E10" s="135"/>
      <c r="F10" s="136" t="s">
        <v>17</v>
      </c>
      <c r="G10" s="137" t="s">
        <v>231</v>
      </c>
      <c r="H10" s="137" t="s">
        <v>244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s="20" customFormat="1" ht="27.75" customHeight="1">
      <c r="A11" s="122" t="s">
        <v>24</v>
      </c>
      <c r="B11" s="108"/>
      <c r="C11" s="108"/>
      <c r="D11" s="108"/>
      <c r="E11" s="108"/>
      <c r="F11" s="108"/>
      <c r="G11" s="112">
        <f>G13+G56+G71+G81+G63+G49+G12</f>
        <v>4361021</v>
      </c>
      <c r="H11" s="112">
        <f>H13+H56+H71+H81+H63+H49+H12</f>
        <v>4286762</v>
      </c>
      <c r="I11" s="40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7" s="20" customFormat="1" ht="27.75" customHeight="1">
      <c r="A12" s="309" t="s">
        <v>224</v>
      </c>
      <c r="B12" s="310"/>
      <c r="C12" s="310"/>
      <c r="D12" s="310"/>
      <c r="E12" s="310"/>
      <c r="F12" s="310"/>
      <c r="G12" s="311">
        <v>76843</v>
      </c>
      <c r="H12" s="311">
        <v>154649</v>
      </c>
      <c r="I12" s="4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s="20" customFormat="1" ht="27.75" customHeight="1">
      <c r="A13" s="131" t="s">
        <v>25</v>
      </c>
      <c r="B13" s="144" t="s">
        <v>21</v>
      </c>
      <c r="C13" s="144"/>
      <c r="D13" s="144"/>
      <c r="E13" s="144"/>
      <c r="F13" s="144"/>
      <c r="G13" s="145">
        <f>G14+G19+G26+G33</f>
        <v>2382835</v>
      </c>
      <c r="H13" s="145">
        <f>H14+H19+H26+H33</f>
        <v>2374935</v>
      </c>
      <c r="I13" s="40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7" s="20" customFormat="1" ht="44.25" customHeight="1">
      <c r="A14" s="234" t="s">
        <v>26</v>
      </c>
      <c r="B14" s="144" t="s">
        <v>21</v>
      </c>
      <c r="C14" s="144" t="s">
        <v>22</v>
      </c>
      <c r="D14" s="144"/>
      <c r="E14" s="144"/>
      <c r="F14" s="144"/>
      <c r="G14" s="145">
        <f aca="true" t="shared" si="0" ref="G14:H17">G15</f>
        <v>571151</v>
      </c>
      <c r="H14" s="145">
        <f t="shared" si="0"/>
        <v>571151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1:37" s="20" customFormat="1" ht="56.25" customHeight="1">
      <c r="A15" s="130" t="s">
        <v>94</v>
      </c>
      <c r="B15" s="140" t="s">
        <v>21</v>
      </c>
      <c r="C15" s="140" t="s">
        <v>22</v>
      </c>
      <c r="D15" s="249" t="s">
        <v>2</v>
      </c>
      <c r="E15" s="367"/>
      <c r="F15" s="140"/>
      <c r="G15" s="111">
        <f t="shared" si="0"/>
        <v>571151</v>
      </c>
      <c r="H15" s="111">
        <f t="shared" si="0"/>
        <v>571151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1:37" s="22" customFormat="1" ht="41.25" customHeight="1">
      <c r="A16" s="130" t="s">
        <v>101</v>
      </c>
      <c r="B16" s="140" t="s">
        <v>21</v>
      </c>
      <c r="C16" s="140" t="s">
        <v>22</v>
      </c>
      <c r="D16" s="249" t="s">
        <v>79</v>
      </c>
      <c r="E16" s="248"/>
      <c r="F16" s="140"/>
      <c r="G16" s="111">
        <f t="shared" si="0"/>
        <v>571151</v>
      </c>
      <c r="H16" s="111">
        <f t="shared" si="0"/>
        <v>571151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s="24" customFormat="1" ht="31.5" customHeight="1">
      <c r="A17" s="130" t="s">
        <v>69</v>
      </c>
      <c r="B17" s="140" t="s">
        <v>21</v>
      </c>
      <c r="C17" s="140" t="s">
        <v>22</v>
      </c>
      <c r="D17" s="249" t="s">
        <v>79</v>
      </c>
      <c r="E17" s="248" t="s">
        <v>73</v>
      </c>
      <c r="F17" s="140"/>
      <c r="G17" s="111">
        <f t="shared" si="0"/>
        <v>571151</v>
      </c>
      <c r="H17" s="111">
        <f t="shared" si="0"/>
        <v>571151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</row>
    <row r="18" spans="1:37" s="24" customFormat="1" ht="41.25" customHeight="1">
      <c r="A18" s="125" t="s">
        <v>28</v>
      </c>
      <c r="B18" s="109" t="s">
        <v>21</v>
      </c>
      <c r="C18" s="109" t="s">
        <v>22</v>
      </c>
      <c r="D18" s="249" t="s">
        <v>79</v>
      </c>
      <c r="E18" s="248" t="s">
        <v>73</v>
      </c>
      <c r="F18" s="140" t="s">
        <v>23</v>
      </c>
      <c r="G18" s="111">
        <v>571151</v>
      </c>
      <c r="H18" s="111">
        <v>571151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1:37" s="24" customFormat="1" ht="83.25" customHeight="1">
      <c r="A19" s="234" t="s">
        <v>36</v>
      </c>
      <c r="B19" s="144" t="s">
        <v>21</v>
      </c>
      <c r="C19" s="144" t="s">
        <v>27</v>
      </c>
      <c r="D19" s="144"/>
      <c r="E19" s="144"/>
      <c r="F19" s="144"/>
      <c r="G19" s="145">
        <f aca="true" t="shared" si="1" ref="G19:H21">G20</f>
        <v>1582849</v>
      </c>
      <c r="H19" s="145">
        <f t="shared" si="1"/>
        <v>1582849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</row>
    <row r="20" spans="1:37" s="24" customFormat="1" ht="78" customHeight="1">
      <c r="A20" s="130" t="s">
        <v>102</v>
      </c>
      <c r="B20" s="140" t="s">
        <v>21</v>
      </c>
      <c r="C20" s="140" t="s">
        <v>27</v>
      </c>
      <c r="D20" s="249" t="s">
        <v>3</v>
      </c>
      <c r="E20" s="367"/>
      <c r="F20" s="140"/>
      <c r="G20" s="111">
        <f t="shared" si="1"/>
        <v>1582849</v>
      </c>
      <c r="H20" s="111">
        <f t="shared" si="1"/>
        <v>1582849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</row>
    <row r="21" spans="1:37" s="24" customFormat="1" ht="40.5" customHeight="1">
      <c r="A21" s="130" t="s">
        <v>103</v>
      </c>
      <c r="B21" s="140" t="s">
        <v>21</v>
      </c>
      <c r="C21" s="140" t="s">
        <v>27</v>
      </c>
      <c r="D21" s="249" t="s">
        <v>80</v>
      </c>
      <c r="E21" s="248"/>
      <c r="F21" s="140"/>
      <c r="G21" s="111">
        <f t="shared" si="1"/>
        <v>1582849</v>
      </c>
      <c r="H21" s="111">
        <f t="shared" si="1"/>
        <v>1582849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</row>
    <row r="22" spans="1:37" s="24" customFormat="1" ht="37.5" customHeight="1">
      <c r="A22" s="130" t="s">
        <v>69</v>
      </c>
      <c r="B22" s="140" t="s">
        <v>21</v>
      </c>
      <c r="C22" s="140" t="s">
        <v>27</v>
      </c>
      <c r="D22" s="249" t="s">
        <v>80</v>
      </c>
      <c r="E22" s="248" t="s">
        <v>73</v>
      </c>
      <c r="F22" s="140"/>
      <c r="G22" s="111">
        <f>G23+G24+G25</f>
        <v>1582849</v>
      </c>
      <c r="H22" s="111">
        <f>H23+H24+H25</f>
        <v>1582849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</row>
    <row r="23" spans="1:8" s="23" customFormat="1" ht="87" customHeight="1">
      <c r="A23" s="125" t="s">
        <v>28</v>
      </c>
      <c r="B23" s="109" t="s">
        <v>21</v>
      </c>
      <c r="C23" s="109" t="s">
        <v>27</v>
      </c>
      <c r="D23" s="249" t="s">
        <v>80</v>
      </c>
      <c r="E23" s="248" t="s">
        <v>73</v>
      </c>
      <c r="F23" s="140" t="s">
        <v>23</v>
      </c>
      <c r="G23" s="111">
        <v>1215049</v>
      </c>
      <c r="H23" s="111">
        <v>1215049</v>
      </c>
    </row>
    <row r="24" spans="1:8" s="23" customFormat="1" ht="53.25" customHeight="1">
      <c r="A24" s="129" t="s">
        <v>43</v>
      </c>
      <c r="B24" s="109" t="s">
        <v>21</v>
      </c>
      <c r="C24" s="109" t="s">
        <v>27</v>
      </c>
      <c r="D24" s="249" t="s">
        <v>80</v>
      </c>
      <c r="E24" s="248" t="s">
        <v>73</v>
      </c>
      <c r="F24" s="140" t="s">
        <v>29</v>
      </c>
      <c r="G24" s="111">
        <v>346000</v>
      </c>
      <c r="H24" s="111">
        <v>346000</v>
      </c>
    </row>
    <row r="25" spans="1:8" s="23" customFormat="1" ht="59.25" customHeight="1">
      <c r="A25" s="129" t="s">
        <v>30</v>
      </c>
      <c r="B25" s="109" t="s">
        <v>21</v>
      </c>
      <c r="C25" s="109" t="s">
        <v>27</v>
      </c>
      <c r="D25" s="249" t="s">
        <v>80</v>
      </c>
      <c r="E25" s="248" t="s">
        <v>73</v>
      </c>
      <c r="F25" s="140" t="s">
        <v>31</v>
      </c>
      <c r="G25" s="111">
        <v>21800</v>
      </c>
      <c r="H25" s="111">
        <v>21800</v>
      </c>
    </row>
    <row r="26" spans="1:37" s="24" customFormat="1" ht="48" customHeight="1">
      <c r="A26" s="131" t="s">
        <v>37</v>
      </c>
      <c r="B26" s="144" t="s">
        <v>21</v>
      </c>
      <c r="C26" s="144" t="s">
        <v>32</v>
      </c>
      <c r="D26" s="144"/>
      <c r="E26" s="247"/>
      <c r="F26" s="144"/>
      <c r="G26" s="145">
        <f>G27</f>
        <v>6435</v>
      </c>
      <c r="H26" s="145">
        <f>H27</f>
        <v>6435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</row>
    <row r="27" spans="1:37" s="24" customFormat="1" ht="61.5" customHeight="1">
      <c r="A27" s="130" t="s">
        <v>227</v>
      </c>
      <c r="B27" s="140" t="s">
        <v>21</v>
      </c>
      <c r="C27" s="140" t="s">
        <v>32</v>
      </c>
      <c r="D27" s="249" t="s">
        <v>203</v>
      </c>
      <c r="E27" s="367"/>
      <c r="F27" s="140"/>
      <c r="G27" s="111">
        <f>G28</f>
        <v>6435</v>
      </c>
      <c r="H27" s="111">
        <f>H28</f>
        <v>6435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</row>
    <row r="28" spans="1:8" s="23" customFormat="1" ht="58.5" customHeight="1">
      <c r="A28" s="130" t="s">
        <v>228</v>
      </c>
      <c r="B28" s="140" t="s">
        <v>21</v>
      </c>
      <c r="C28" s="140" t="s">
        <v>32</v>
      </c>
      <c r="D28" s="249" t="s">
        <v>204</v>
      </c>
      <c r="E28" s="248"/>
      <c r="F28" s="140"/>
      <c r="G28" s="111">
        <f>G29+G31</f>
        <v>6435</v>
      </c>
      <c r="H28" s="111">
        <f>H29+H31</f>
        <v>6435</v>
      </c>
    </row>
    <row r="29" spans="1:8" s="19" customFormat="1" ht="46.5" customHeight="1">
      <c r="A29" s="130" t="s">
        <v>107</v>
      </c>
      <c r="B29" s="140" t="s">
        <v>21</v>
      </c>
      <c r="C29" s="140" t="s">
        <v>32</v>
      </c>
      <c r="D29" s="249" t="s">
        <v>204</v>
      </c>
      <c r="E29" s="248" t="s">
        <v>74</v>
      </c>
      <c r="F29" s="140"/>
      <c r="G29" s="111">
        <f>G30</f>
        <v>5000</v>
      </c>
      <c r="H29" s="111">
        <f>H30</f>
        <v>5000</v>
      </c>
    </row>
    <row r="30" spans="1:8" s="17" customFormat="1" ht="37.5" customHeight="1">
      <c r="A30" s="125" t="s">
        <v>33</v>
      </c>
      <c r="B30" s="109" t="s">
        <v>21</v>
      </c>
      <c r="C30" s="109" t="s">
        <v>32</v>
      </c>
      <c r="D30" s="249" t="s">
        <v>204</v>
      </c>
      <c r="E30" s="248" t="s">
        <v>74</v>
      </c>
      <c r="F30" s="109" t="s">
        <v>34</v>
      </c>
      <c r="G30" s="231">
        <v>5000</v>
      </c>
      <c r="H30" s="231">
        <v>5000</v>
      </c>
    </row>
    <row r="31" spans="1:8" s="17" customFormat="1" ht="42">
      <c r="A31" s="130" t="s">
        <v>448</v>
      </c>
      <c r="B31" s="140" t="s">
        <v>21</v>
      </c>
      <c r="C31" s="140" t="s">
        <v>32</v>
      </c>
      <c r="D31" s="249" t="s">
        <v>204</v>
      </c>
      <c r="E31" s="248" t="s">
        <v>422</v>
      </c>
      <c r="F31" s="140"/>
      <c r="G31" s="111">
        <f>G32</f>
        <v>1435</v>
      </c>
      <c r="H31" s="111">
        <f>H32</f>
        <v>1435</v>
      </c>
    </row>
    <row r="32" spans="1:8" s="17" customFormat="1" ht="84.75" customHeight="1">
      <c r="A32" s="125" t="s">
        <v>33</v>
      </c>
      <c r="B32" s="109" t="s">
        <v>21</v>
      </c>
      <c r="C32" s="109" t="s">
        <v>32</v>
      </c>
      <c r="D32" s="249" t="s">
        <v>204</v>
      </c>
      <c r="E32" s="248" t="s">
        <v>422</v>
      </c>
      <c r="F32" s="109" t="s">
        <v>34</v>
      </c>
      <c r="G32" s="231">
        <v>1435</v>
      </c>
      <c r="H32" s="231">
        <v>1435</v>
      </c>
    </row>
    <row r="33" spans="1:8" s="17" customFormat="1" ht="57" customHeight="1">
      <c r="A33" s="131" t="s">
        <v>38</v>
      </c>
      <c r="B33" s="144" t="s">
        <v>21</v>
      </c>
      <c r="C33" s="144" t="s">
        <v>39</v>
      </c>
      <c r="D33" s="247"/>
      <c r="E33" s="246"/>
      <c r="F33" s="144"/>
      <c r="G33" s="345">
        <f>G34+G41</f>
        <v>222400</v>
      </c>
      <c r="H33" s="345">
        <f>H34+H41</f>
        <v>214500</v>
      </c>
    </row>
    <row r="34" spans="1:8" s="17" customFormat="1" ht="56.25" customHeight="1">
      <c r="A34" s="306" t="s">
        <v>108</v>
      </c>
      <c r="B34" s="109" t="s">
        <v>21</v>
      </c>
      <c r="C34" s="236">
        <v>13</v>
      </c>
      <c r="D34" s="361">
        <v>76</v>
      </c>
      <c r="E34" s="249"/>
      <c r="F34" s="109"/>
      <c r="G34" s="232">
        <f>G35+G39</f>
        <v>186400</v>
      </c>
      <c r="H34" s="232">
        <f>H35+H39</f>
        <v>181500</v>
      </c>
    </row>
    <row r="35" spans="1:8" s="17" customFormat="1" ht="40.5" customHeight="1">
      <c r="A35" s="125" t="s">
        <v>137</v>
      </c>
      <c r="B35" s="109" t="s">
        <v>21</v>
      </c>
      <c r="C35" s="236">
        <v>13</v>
      </c>
      <c r="D35" s="361" t="s">
        <v>81</v>
      </c>
      <c r="E35" s="249"/>
      <c r="F35" s="109"/>
      <c r="G35" s="232">
        <f>G36</f>
        <v>166900</v>
      </c>
      <c r="H35" s="232">
        <f>H36</f>
        <v>163500</v>
      </c>
    </row>
    <row r="36" spans="1:8" s="17" customFormat="1" ht="21">
      <c r="A36" s="129" t="s">
        <v>109</v>
      </c>
      <c r="B36" s="109" t="s">
        <v>21</v>
      </c>
      <c r="C36" s="236">
        <v>13</v>
      </c>
      <c r="D36" s="361" t="s">
        <v>81</v>
      </c>
      <c r="E36" s="249" t="s">
        <v>75</v>
      </c>
      <c r="F36" s="109"/>
      <c r="G36" s="232">
        <f>G37+G38</f>
        <v>166900</v>
      </c>
      <c r="H36" s="232">
        <f>H37+H38</f>
        <v>163500</v>
      </c>
    </row>
    <row r="37" spans="1:8" s="17" customFormat="1" ht="84.75" customHeight="1">
      <c r="A37" s="129" t="s">
        <v>43</v>
      </c>
      <c r="B37" s="109" t="s">
        <v>21</v>
      </c>
      <c r="C37" s="236">
        <v>13</v>
      </c>
      <c r="D37" s="361" t="s">
        <v>81</v>
      </c>
      <c r="E37" s="249" t="s">
        <v>75</v>
      </c>
      <c r="F37" s="109" t="s">
        <v>29</v>
      </c>
      <c r="G37" s="232">
        <v>88400</v>
      </c>
      <c r="H37" s="232">
        <v>85000</v>
      </c>
    </row>
    <row r="38" spans="1:8" s="17" customFormat="1" ht="66.75" customHeight="1">
      <c r="A38" s="129" t="s">
        <v>30</v>
      </c>
      <c r="B38" s="109" t="s">
        <v>21</v>
      </c>
      <c r="C38" s="236">
        <v>13</v>
      </c>
      <c r="D38" s="361" t="s">
        <v>81</v>
      </c>
      <c r="E38" s="249" t="s">
        <v>75</v>
      </c>
      <c r="F38" s="109" t="s">
        <v>31</v>
      </c>
      <c r="G38" s="232">
        <v>78500</v>
      </c>
      <c r="H38" s="232">
        <v>78500</v>
      </c>
    </row>
    <row r="39" spans="1:8" s="17" customFormat="1" ht="54" customHeight="1">
      <c r="A39" s="129" t="s">
        <v>189</v>
      </c>
      <c r="B39" s="109" t="s">
        <v>21</v>
      </c>
      <c r="C39" s="236">
        <v>13</v>
      </c>
      <c r="D39" s="361" t="s">
        <v>81</v>
      </c>
      <c r="E39" s="129" t="s">
        <v>190</v>
      </c>
      <c r="F39" s="109"/>
      <c r="G39" s="232">
        <f>G40</f>
        <v>19500</v>
      </c>
      <c r="H39" s="232">
        <f>H40</f>
        <v>18000</v>
      </c>
    </row>
    <row r="40" spans="1:8" s="17" customFormat="1" ht="48" customHeight="1">
      <c r="A40" s="129" t="s">
        <v>43</v>
      </c>
      <c r="B40" s="109" t="s">
        <v>21</v>
      </c>
      <c r="C40" s="236">
        <v>13</v>
      </c>
      <c r="D40" s="361" t="s">
        <v>81</v>
      </c>
      <c r="E40" s="129" t="s">
        <v>190</v>
      </c>
      <c r="F40" s="109" t="s">
        <v>29</v>
      </c>
      <c r="G40" s="232">
        <v>19500</v>
      </c>
      <c r="H40" s="232">
        <v>18000</v>
      </c>
    </row>
    <row r="41" spans="1:8" s="17" customFormat="1" ht="31.5" customHeight="1">
      <c r="A41" s="307" t="s">
        <v>110</v>
      </c>
      <c r="B41" s="109" t="s">
        <v>21</v>
      </c>
      <c r="C41" s="109" t="s">
        <v>39</v>
      </c>
      <c r="D41" s="249" t="s">
        <v>4</v>
      </c>
      <c r="E41" s="363"/>
      <c r="F41" s="109"/>
      <c r="G41" s="232">
        <f>G42</f>
        <v>36000</v>
      </c>
      <c r="H41" s="232">
        <f>H42</f>
        <v>33000</v>
      </c>
    </row>
    <row r="42" spans="1:8" s="17" customFormat="1" ht="46.5" customHeight="1">
      <c r="A42" s="307" t="s">
        <v>111</v>
      </c>
      <c r="B42" s="109" t="s">
        <v>21</v>
      </c>
      <c r="C42" s="109" t="s">
        <v>39</v>
      </c>
      <c r="D42" s="249" t="s">
        <v>82</v>
      </c>
      <c r="E42" s="249"/>
      <c r="F42" s="109"/>
      <c r="G42" s="232">
        <f>G43+G45+G47</f>
        <v>36000</v>
      </c>
      <c r="H42" s="232">
        <f>H43+H45+H47</f>
        <v>33000</v>
      </c>
    </row>
    <row r="43" spans="1:8" s="17" customFormat="1" ht="33" customHeight="1">
      <c r="A43" s="129" t="s">
        <v>72</v>
      </c>
      <c r="B43" s="109" t="s">
        <v>21</v>
      </c>
      <c r="C43" s="109" t="s">
        <v>39</v>
      </c>
      <c r="D43" s="361" t="s">
        <v>82</v>
      </c>
      <c r="E43" s="249" t="s">
        <v>77</v>
      </c>
      <c r="F43" s="109"/>
      <c r="G43" s="232">
        <f>G44</f>
        <v>18000</v>
      </c>
      <c r="H43" s="232">
        <f>H44</f>
        <v>15000</v>
      </c>
    </row>
    <row r="44" spans="1:8" s="17" customFormat="1" ht="47.25" customHeight="1">
      <c r="A44" s="129" t="s">
        <v>43</v>
      </c>
      <c r="B44" s="109" t="s">
        <v>21</v>
      </c>
      <c r="C44" s="109" t="s">
        <v>39</v>
      </c>
      <c r="D44" s="361" t="s">
        <v>82</v>
      </c>
      <c r="E44" s="249" t="s">
        <v>77</v>
      </c>
      <c r="F44" s="109" t="s">
        <v>29</v>
      </c>
      <c r="G44" s="232">
        <v>18000</v>
      </c>
      <c r="H44" s="232">
        <v>15000</v>
      </c>
    </row>
    <row r="45" spans="1:8" s="17" customFormat="1" ht="37.5" customHeight="1">
      <c r="A45" s="129" t="s">
        <v>192</v>
      </c>
      <c r="B45" s="109" t="s">
        <v>21</v>
      </c>
      <c r="C45" s="109" t="s">
        <v>39</v>
      </c>
      <c r="D45" s="361" t="s">
        <v>82</v>
      </c>
      <c r="E45" s="249" t="s">
        <v>193</v>
      </c>
      <c r="F45" s="109"/>
      <c r="G45" s="232">
        <f>G46</f>
        <v>8000</v>
      </c>
      <c r="H45" s="232">
        <f>H46</f>
        <v>8000</v>
      </c>
    </row>
    <row r="46" spans="1:254" s="26" customFormat="1" ht="42.75" customHeight="1">
      <c r="A46" s="129" t="s">
        <v>43</v>
      </c>
      <c r="B46" s="109" t="s">
        <v>21</v>
      </c>
      <c r="C46" s="109" t="s">
        <v>39</v>
      </c>
      <c r="D46" s="361" t="s">
        <v>82</v>
      </c>
      <c r="E46" s="249" t="s">
        <v>193</v>
      </c>
      <c r="F46" s="109" t="s">
        <v>29</v>
      </c>
      <c r="G46" s="232">
        <v>8000</v>
      </c>
      <c r="H46" s="232">
        <v>8000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</row>
    <row r="47" spans="1:254" s="26" customFormat="1" ht="79.5" customHeight="1">
      <c r="A47" s="129" t="s">
        <v>194</v>
      </c>
      <c r="B47" s="109" t="s">
        <v>21</v>
      </c>
      <c r="C47" s="109" t="s">
        <v>39</v>
      </c>
      <c r="D47" s="361" t="s">
        <v>82</v>
      </c>
      <c r="E47" s="249" t="s">
        <v>195</v>
      </c>
      <c r="F47" s="109"/>
      <c r="G47" s="232">
        <f>G48</f>
        <v>10000</v>
      </c>
      <c r="H47" s="232">
        <f>H48</f>
        <v>10000</v>
      </c>
      <c r="I47" s="2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</row>
    <row r="48" spans="1:254" s="26" customFormat="1" ht="50.25" customHeight="1">
      <c r="A48" s="129" t="s">
        <v>43</v>
      </c>
      <c r="B48" s="109" t="s">
        <v>21</v>
      </c>
      <c r="C48" s="109" t="s">
        <v>39</v>
      </c>
      <c r="D48" s="361" t="s">
        <v>82</v>
      </c>
      <c r="E48" s="249" t="s">
        <v>195</v>
      </c>
      <c r="F48" s="109" t="s">
        <v>29</v>
      </c>
      <c r="G48" s="232">
        <v>10000</v>
      </c>
      <c r="H48" s="232">
        <v>10000</v>
      </c>
      <c r="I48" s="28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</row>
    <row r="49" spans="1:254" s="26" customFormat="1" ht="35.25" customHeight="1">
      <c r="A49" s="234" t="s">
        <v>413</v>
      </c>
      <c r="B49" s="144" t="s">
        <v>22</v>
      </c>
      <c r="C49" s="144"/>
      <c r="D49" s="355"/>
      <c r="E49" s="247"/>
      <c r="F49" s="144"/>
      <c r="G49" s="145">
        <f aca="true" t="shared" si="2" ref="G49:H52">G50</f>
        <v>90188</v>
      </c>
      <c r="H49" s="145">
        <f t="shared" si="2"/>
        <v>93746</v>
      </c>
      <c r="I49" s="28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</row>
    <row r="50" spans="1:254" s="26" customFormat="1" ht="33" customHeight="1">
      <c r="A50" s="129" t="s">
        <v>414</v>
      </c>
      <c r="B50" s="109" t="s">
        <v>22</v>
      </c>
      <c r="C50" s="109" t="s">
        <v>41</v>
      </c>
      <c r="D50" s="361"/>
      <c r="E50" s="249"/>
      <c r="F50" s="109"/>
      <c r="G50" s="232">
        <f t="shared" si="2"/>
        <v>90188</v>
      </c>
      <c r="H50" s="232">
        <f t="shared" si="2"/>
        <v>93746</v>
      </c>
      <c r="I50" s="28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</row>
    <row r="51" spans="1:254" s="26" customFormat="1" ht="58.5" customHeight="1">
      <c r="A51" s="129" t="s">
        <v>110</v>
      </c>
      <c r="B51" s="109" t="s">
        <v>22</v>
      </c>
      <c r="C51" s="109" t="s">
        <v>41</v>
      </c>
      <c r="D51" s="361">
        <v>77</v>
      </c>
      <c r="E51" s="249"/>
      <c r="F51" s="109"/>
      <c r="G51" s="232">
        <f t="shared" si="2"/>
        <v>90188</v>
      </c>
      <c r="H51" s="232">
        <f t="shared" si="2"/>
        <v>93746</v>
      </c>
      <c r="I51" s="28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</row>
    <row r="52" spans="1:254" s="26" customFormat="1" ht="33" customHeight="1">
      <c r="A52" s="129" t="s">
        <v>111</v>
      </c>
      <c r="B52" s="109" t="s">
        <v>22</v>
      </c>
      <c r="C52" s="109" t="s">
        <v>41</v>
      </c>
      <c r="D52" s="361" t="s">
        <v>214</v>
      </c>
      <c r="E52" s="249"/>
      <c r="F52" s="109"/>
      <c r="G52" s="232">
        <f t="shared" si="2"/>
        <v>90188</v>
      </c>
      <c r="H52" s="232">
        <f t="shared" si="2"/>
        <v>93746</v>
      </c>
      <c r="I52" s="28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</row>
    <row r="53" spans="1:254" s="26" customFormat="1" ht="58.5" customHeight="1">
      <c r="A53" s="129" t="s">
        <v>415</v>
      </c>
      <c r="B53" s="109" t="s">
        <v>22</v>
      </c>
      <c r="C53" s="109" t="s">
        <v>41</v>
      </c>
      <c r="D53" s="361" t="s">
        <v>82</v>
      </c>
      <c r="E53" s="249" t="s">
        <v>416</v>
      </c>
      <c r="F53" s="109"/>
      <c r="G53" s="232">
        <f>G54+G55</f>
        <v>90188</v>
      </c>
      <c r="H53" s="232">
        <f>H54+H55</f>
        <v>93746</v>
      </c>
      <c r="I53" s="28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</row>
    <row r="54" spans="1:8" s="29" customFormat="1" ht="84.75" customHeight="1">
      <c r="A54" s="129" t="s">
        <v>28</v>
      </c>
      <c r="B54" s="109" t="s">
        <v>22</v>
      </c>
      <c r="C54" s="109" t="s">
        <v>41</v>
      </c>
      <c r="D54" s="361" t="s">
        <v>82</v>
      </c>
      <c r="E54" s="249" t="s">
        <v>416</v>
      </c>
      <c r="F54" s="109" t="s">
        <v>23</v>
      </c>
      <c r="G54" s="232">
        <v>84488</v>
      </c>
      <c r="H54" s="232">
        <v>87746</v>
      </c>
    </row>
    <row r="55" spans="1:8" s="17" customFormat="1" ht="53.25" customHeight="1">
      <c r="A55" s="129" t="s">
        <v>43</v>
      </c>
      <c r="B55" s="109" t="s">
        <v>22</v>
      </c>
      <c r="C55" s="109" t="s">
        <v>41</v>
      </c>
      <c r="D55" s="361" t="s">
        <v>82</v>
      </c>
      <c r="E55" s="249" t="s">
        <v>416</v>
      </c>
      <c r="F55" s="109" t="s">
        <v>29</v>
      </c>
      <c r="G55" s="232">
        <v>5700</v>
      </c>
      <c r="H55" s="232">
        <v>6000</v>
      </c>
    </row>
    <row r="56" spans="1:8" s="17" customFormat="1" ht="101.25" customHeight="1">
      <c r="A56" s="131" t="s">
        <v>42</v>
      </c>
      <c r="B56" s="238" t="s">
        <v>41</v>
      </c>
      <c r="C56" s="238"/>
      <c r="D56" s="235"/>
      <c r="E56" s="235"/>
      <c r="F56" s="238"/>
      <c r="G56" s="143">
        <f aca="true" t="shared" si="3" ref="G56:H61">G57</f>
        <v>3000</v>
      </c>
      <c r="H56" s="143">
        <f t="shared" si="3"/>
        <v>5000</v>
      </c>
    </row>
    <row r="57" spans="1:8" s="17" customFormat="1" ht="108.75" customHeight="1">
      <c r="A57" s="131" t="s">
        <v>1</v>
      </c>
      <c r="B57" s="238" t="s">
        <v>41</v>
      </c>
      <c r="C57" s="238" t="s">
        <v>105</v>
      </c>
      <c r="D57" s="364"/>
      <c r="E57" s="247"/>
      <c r="F57" s="144"/>
      <c r="G57" s="145">
        <f t="shared" si="3"/>
        <v>3000</v>
      </c>
      <c r="H57" s="145">
        <f t="shared" si="3"/>
        <v>5000</v>
      </c>
    </row>
    <row r="58" spans="1:8" s="17" customFormat="1" ht="90" customHeight="1">
      <c r="A58" s="127" t="s">
        <v>410</v>
      </c>
      <c r="B58" s="238" t="s">
        <v>41</v>
      </c>
      <c r="C58" s="238" t="s">
        <v>105</v>
      </c>
      <c r="D58" s="247" t="s">
        <v>39</v>
      </c>
      <c r="E58" s="247"/>
      <c r="F58" s="144"/>
      <c r="G58" s="145">
        <f t="shared" si="3"/>
        <v>3000</v>
      </c>
      <c r="H58" s="145">
        <f t="shared" si="3"/>
        <v>5000</v>
      </c>
    </row>
    <row r="59" spans="1:8" s="17" customFormat="1" ht="99" customHeight="1">
      <c r="A59" s="127" t="s">
        <v>411</v>
      </c>
      <c r="B59" s="238" t="s">
        <v>41</v>
      </c>
      <c r="C59" s="238" t="s">
        <v>105</v>
      </c>
      <c r="D59" s="247" t="s">
        <v>5</v>
      </c>
      <c r="E59" s="247"/>
      <c r="F59" s="144"/>
      <c r="G59" s="145">
        <f t="shared" si="3"/>
        <v>3000</v>
      </c>
      <c r="H59" s="145">
        <f t="shared" si="3"/>
        <v>5000</v>
      </c>
    </row>
    <row r="60" spans="1:8" s="17" customFormat="1" ht="47.25" customHeight="1">
      <c r="A60" s="127" t="s">
        <v>412</v>
      </c>
      <c r="B60" s="238" t="s">
        <v>41</v>
      </c>
      <c r="C60" s="238" t="s">
        <v>105</v>
      </c>
      <c r="D60" s="358" t="s">
        <v>44</v>
      </c>
      <c r="E60" s="247"/>
      <c r="F60" s="144"/>
      <c r="G60" s="145">
        <f t="shared" si="3"/>
        <v>3000</v>
      </c>
      <c r="H60" s="145">
        <f t="shared" si="3"/>
        <v>5000</v>
      </c>
    </row>
    <row r="61" spans="1:8" s="17" customFormat="1" ht="102" customHeight="1">
      <c r="A61" s="129" t="s">
        <v>95</v>
      </c>
      <c r="B61" s="239" t="s">
        <v>41</v>
      </c>
      <c r="C61" s="239" t="s">
        <v>105</v>
      </c>
      <c r="D61" s="249" t="s">
        <v>44</v>
      </c>
      <c r="E61" s="249" t="s">
        <v>45</v>
      </c>
      <c r="F61" s="109"/>
      <c r="G61" s="232">
        <f t="shared" si="3"/>
        <v>3000</v>
      </c>
      <c r="H61" s="232">
        <f t="shared" si="3"/>
        <v>5000</v>
      </c>
    </row>
    <row r="62" spans="1:8" s="17" customFormat="1" ht="54.75" customHeight="1">
      <c r="A62" s="129" t="s">
        <v>43</v>
      </c>
      <c r="B62" s="239" t="s">
        <v>41</v>
      </c>
      <c r="C62" s="239" t="s">
        <v>105</v>
      </c>
      <c r="D62" s="249" t="s">
        <v>44</v>
      </c>
      <c r="E62" s="249" t="s">
        <v>45</v>
      </c>
      <c r="F62" s="109" t="s">
        <v>29</v>
      </c>
      <c r="G62" s="232">
        <v>3000</v>
      </c>
      <c r="H62" s="232">
        <v>5000</v>
      </c>
    </row>
    <row r="63" spans="1:8" s="17" customFormat="1" ht="87.75" customHeight="1">
      <c r="A63" s="131" t="s">
        <v>7</v>
      </c>
      <c r="B63" s="144" t="s">
        <v>53</v>
      </c>
      <c r="C63" s="144"/>
      <c r="D63" s="235"/>
      <c r="E63" s="235"/>
      <c r="F63" s="144"/>
      <c r="G63" s="145">
        <f aca="true" t="shared" si="4" ref="G63:H69">G64</f>
        <v>181696</v>
      </c>
      <c r="H63" s="145">
        <f t="shared" si="4"/>
        <v>179361</v>
      </c>
    </row>
    <row r="64" spans="1:8" s="17" customFormat="1" ht="140.25" customHeight="1">
      <c r="A64" s="356" t="s">
        <v>55</v>
      </c>
      <c r="B64" s="144" t="s">
        <v>53</v>
      </c>
      <c r="C64" s="144" t="s">
        <v>41</v>
      </c>
      <c r="D64" s="235"/>
      <c r="E64" s="235"/>
      <c r="F64" s="144"/>
      <c r="G64" s="145">
        <f t="shared" si="4"/>
        <v>181696</v>
      </c>
      <c r="H64" s="145">
        <f t="shared" si="4"/>
        <v>179361</v>
      </c>
    </row>
    <row r="65" spans="1:8" s="17" customFormat="1" ht="71.25" customHeight="1">
      <c r="A65" s="357" t="s">
        <v>407</v>
      </c>
      <c r="B65" s="144" t="s">
        <v>53</v>
      </c>
      <c r="C65" s="144" t="s">
        <v>41</v>
      </c>
      <c r="D65" s="358" t="s">
        <v>6</v>
      </c>
      <c r="E65" s="246"/>
      <c r="F65" s="144"/>
      <c r="G65" s="145">
        <f t="shared" si="4"/>
        <v>181696</v>
      </c>
      <c r="H65" s="145">
        <f t="shared" si="4"/>
        <v>179361</v>
      </c>
    </row>
    <row r="66" spans="1:37" s="24" customFormat="1" ht="90.75" customHeight="1">
      <c r="A66" s="334" t="s">
        <v>408</v>
      </c>
      <c r="B66" s="335" t="s">
        <v>53</v>
      </c>
      <c r="C66" s="335" t="s">
        <v>41</v>
      </c>
      <c r="D66" s="358" t="s">
        <v>191</v>
      </c>
      <c r="E66" s="247"/>
      <c r="F66" s="335"/>
      <c r="G66" s="336">
        <f t="shared" si="4"/>
        <v>181696</v>
      </c>
      <c r="H66" s="336">
        <f t="shared" si="4"/>
        <v>179361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</row>
    <row r="67" spans="1:8" s="17" customFormat="1" ht="63.75" customHeight="1">
      <c r="A67" s="334" t="s">
        <v>409</v>
      </c>
      <c r="B67" s="335" t="s">
        <v>53</v>
      </c>
      <c r="C67" s="335" t="s">
        <v>41</v>
      </c>
      <c r="D67" s="358" t="s">
        <v>196</v>
      </c>
      <c r="E67" s="247"/>
      <c r="F67" s="335"/>
      <c r="G67" s="336">
        <f t="shared" si="4"/>
        <v>181696</v>
      </c>
      <c r="H67" s="336">
        <f t="shared" si="4"/>
        <v>179361</v>
      </c>
    </row>
    <row r="68" spans="1:37" s="24" customFormat="1" ht="50.25" customHeight="1">
      <c r="A68" s="130" t="s">
        <v>70</v>
      </c>
      <c r="B68" s="140" t="s">
        <v>53</v>
      </c>
      <c r="C68" s="140" t="s">
        <v>41</v>
      </c>
      <c r="D68" s="249" t="s">
        <v>196</v>
      </c>
      <c r="E68" s="248"/>
      <c r="F68" s="140"/>
      <c r="G68" s="111">
        <f t="shared" si="4"/>
        <v>181696</v>
      </c>
      <c r="H68" s="111">
        <f t="shared" si="4"/>
        <v>179361</v>
      </c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</row>
    <row r="69" spans="1:8" s="17" customFormat="1" ht="74.25" customHeight="1">
      <c r="A69" s="129" t="s">
        <v>43</v>
      </c>
      <c r="B69" s="140" t="s">
        <v>53</v>
      </c>
      <c r="C69" s="140" t="s">
        <v>41</v>
      </c>
      <c r="D69" s="249" t="s">
        <v>196</v>
      </c>
      <c r="E69" s="248" t="s">
        <v>84</v>
      </c>
      <c r="F69" s="140"/>
      <c r="G69" s="111">
        <f t="shared" si="4"/>
        <v>181696</v>
      </c>
      <c r="H69" s="111">
        <f t="shared" si="4"/>
        <v>179361</v>
      </c>
    </row>
    <row r="70" spans="1:8" s="17" customFormat="1" ht="77.25" customHeight="1">
      <c r="A70" s="129" t="s">
        <v>43</v>
      </c>
      <c r="B70" s="140" t="s">
        <v>53</v>
      </c>
      <c r="C70" s="140" t="s">
        <v>41</v>
      </c>
      <c r="D70" s="249" t="s">
        <v>261</v>
      </c>
      <c r="E70" s="248" t="s">
        <v>84</v>
      </c>
      <c r="F70" s="140" t="s">
        <v>29</v>
      </c>
      <c r="G70" s="111">
        <v>181696</v>
      </c>
      <c r="H70" s="111">
        <v>179361</v>
      </c>
    </row>
    <row r="71" spans="1:8" s="17" customFormat="1" ht="94.5" customHeight="1">
      <c r="A71" s="234" t="s">
        <v>379</v>
      </c>
      <c r="B71" s="335" t="s">
        <v>56</v>
      </c>
      <c r="C71" s="335"/>
      <c r="D71" s="247"/>
      <c r="E71" s="246"/>
      <c r="F71" s="335"/>
      <c r="G71" s="366">
        <f aca="true" t="shared" si="5" ref="G71:H74">G72</f>
        <v>1624459</v>
      </c>
      <c r="H71" s="366">
        <f t="shared" si="5"/>
        <v>1477071</v>
      </c>
    </row>
    <row r="72" spans="1:8" s="25" customFormat="1" ht="72.75" customHeight="1">
      <c r="A72" s="129" t="s">
        <v>380</v>
      </c>
      <c r="B72" s="140" t="s">
        <v>56</v>
      </c>
      <c r="C72" s="140" t="s">
        <v>21</v>
      </c>
      <c r="D72" s="249"/>
      <c r="E72" s="248"/>
      <c r="F72" s="140"/>
      <c r="G72" s="305">
        <f t="shared" si="5"/>
        <v>1624459</v>
      </c>
      <c r="H72" s="305">
        <f t="shared" si="5"/>
        <v>1477071</v>
      </c>
    </row>
    <row r="73" spans="1:8" s="17" customFormat="1" ht="69" customHeight="1">
      <c r="A73" s="129" t="s">
        <v>381</v>
      </c>
      <c r="B73" s="140" t="s">
        <v>56</v>
      </c>
      <c r="C73" s="140" t="s">
        <v>21</v>
      </c>
      <c r="D73" s="249" t="s">
        <v>382</v>
      </c>
      <c r="E73" s="248"/>
      <c r="F73" s="140"/>
      <c r="G73" s="305">
        <f t="shared" si="5"/>
        <v>1624459</v>
      </c>
      <c r="H73" s="305">
        <f t="shared" si="5"/>
        <v>1477071</v>
      </c>
    </row>
    <row r="74" spans="1:8" s="17" customFormat="1" ht="75" customHeight="1">
      <c r="A74" s="129" t="s">
        <v>384</v>
      </c>
      <c r="B74" s="140" t="s">
        <v>56</v>
      </c>
      <c r="C74" s="140" t="s">
        <v>21</v>
      </c>
      <c r="D74" s="249" t="s">
        <v>382</v>
      </c>
      <c r="E74" s="248" t="s">
        <v>383</v>
      </c>
      <c r="F74" s="140"/>
      <c r="G74" s="305">
        <f t="shared" si="5"/>
        <v>1624459</v>
      </c>
      <c r="H74" s="305">
        <f t="shared" si="5"/>
        <v>1477071</v>
      </c>
    </row>
    <row r="75" spans="1:8" s="17" customFormat="1" ht="76.5" customHeight="1">
      <c r="A75" s="129" t="s">
        <v>385</v>
      </c>
      <c r="B75" s="140" t="s">
        <v>56</v>
      </c>
      <c r="C75" s="140" t="s">
        <v>21</v>
      </c>
      <c r="D75" s="249" t="s">
        <v>382</v>
      </c>
      <c r="E75" s="248" t="s">
        <v>383</v>
      </c>
      <c r="F75" s="140"/>
      <c r="G75" s="305">
        <f>G76+G78</f>
        <v>1624459</v>
      </c>
      <c r="H75" s="305">
        <f>H76+H78</f>
        <v>1477071</v>
      </c>
    </row>
    <row r="76" spans="1:8" s="17" customFormat="1" ht="51.75" customHeight="1">
      <c r="A76" s="129" t="s">
        <v>391</v>
      </c>
      <c r="B76" s="140" t="s">
        <v>56</v>
      </c>
      <c r="C76" s="140" t="s">
        <v>21</v>
      </c>
      <c r="D76" s="249" t="s">
        <v>387</v>
      </c>
      <c r="E76" s="248" t="s">
        <v>392</v>
      </c>
      <c r="F76" s="140"/>
      <c r="G76" s="305">
        <f>G77</f>
        <v>1294729</v>
      </c>
      <c r="H76" s="305">
        <f>H77</f>
        <v>1294729</v>
      </c>
    </row>
    <row r="77" spans="1:8" s="17" customFormat="1" ht="57" customHeight="1">
      <c r="A77" s="129" t="s">
        <v>389</v>
      </c>
      <c r="B77" s="140" t="s">
        <v>56</v>
      </c>
      <c r="C77" s="140" t="s">
        <v>21</v>
      </c>
      <c r="D77" s="249" t="s">
        <v>387</v>
      </c>
      <c r="E77" s="248" t="s">
        <v>392</v>
      </c>
      <c r="F77" s="140" t="s">
        <v>23</v>
      </c>
      <c r="G77" s="305">
        <v>1294729</v>
      </c>
      <c r="H77" s="305">
        <v>1294729</v>
      </c>
    </row>
    <row r="78" spans="1:8" s="17" customFormat="1" ht="42.75" customHeight="1">
      <c r="A78" s="129" t="s">
        <v>68</v>
      </c>
      <c r="B78" s="140" t="s">
        <v>56</v>
      </c>
      <c r="C78" s="140" t="s">
        <v>21</v>
      </c>
      <c r="D78" s="249" t="s">
        <v>387</v>
      </c>
      <c r="E78" s="248" t="s">
        <v>76</v>
      </c>
      <c r="F78" s="140"/>
      <c r="G78" s="305">
        <f>G79+G80</f>
        <v>329730</v>
      </c>
      <c r="H78" s="305">
        <f>H79+H80</f>
        <v>182342</v>
      </c>
    </row>
    <row r="79" spans="1:8" s="17" customFormat="1" ht="53.25" customHeight="1">
      <c r="A79" s="129" t="s">
        <v>43</v>
      </c>
      <c r="B79" s="140" t="s">
        <v>56</v>
      </c>
      <c r="C79" s="140" t="s">
        <v>21</v>
      </c>
      <c r="D79" s="249" t="s">
        <v>387</v>
      </c>
      <c r="E79" s="248" t="s">
        <v>76</v>
      </c>
      <c r="F79" s="140" t="s">
        <v>29</v>
      </c>
      <c r="G79" s="305">
        <v>288000</v>
      </c>
      <c r="H79" s="305">
        <v>140612</v>
      </c>
    </row>
    <row r="80" spans="1:8" s="17" customFormat="1" ht="51.75" customHeight="1">
      <c r="A80" s="129" t="s">
        <v>30</v>
      </c>
      <c r="B80" s="140" t="s">
        <v>56</v>
      </c>
      <c r="C80" s="140" t="s">
        <v>21</v>
      </c>
      <c r="D80" s="249" t="s">
        <v>393</v>
      </c>
      <c r="E80" s="248" t="s">
        <v>76</v>
      </c>
      <c r="F80" s="140" t="s">
        <v>31</v>
      </c>
      <c r="G80" s="305">
        <v>41730</v>
      </c>
      <c r="H80" s="305">
        <v>41730</v>
      </c>
    </row>
    <row r="81" spans="1:8" s="17" customFormat="1" ht="53.25" customHeight="1">
      <c r="A81" s="131" t="s">
        <v>57</v>
      </c>
      <c r="B81" s="235">
        <v>11</v>
      </c>
      <c r="C81" s="144"/>
      <c r="D81" s="359"/>
      <c r="E81" s="248"/>
      <c r="F81" s="109"/>
      <c r="G81" s="145">
        <f aca="true" t="shared" si="6" ref="G81:H86">G82</f>
        <v>2000</v>
      </c>
      <c r="H81" s="145">
        <f t="shared" si="6"/>
        <v>2000</v>
      </c>
    </row>
    <row r="82" spans="1:8" s="17" customFormat="1" ht="51.75" customHeight="1">
      <c r="A82" s="234" t="s">
        <v>58</v>
      </c>
      <c r="B82" s="144" t="s">
        <v>59</v>
      </c>
      <c r="C82" s="144" t="s">
        <v>21</v>
      </c>
      <c r="D82" s="359"/>
      <c r="E82" s="249"/>
      <c r="F82" s="109"/>
      <c r="G82" s="145">
        <f t="shared" si="6"/>
        <v>2000</v>
      </c>
      <c r="H82" s="145">
        <f t="shared" si="6"/>
        <v>2000</v>
      </c>
    </row>
    <row r="83" spans="1:8" s="17" customFormat="1" ht="33" customHeight="1">
      <c r="A83" s="131" t="s">
        <v>394</v>
      </c>
      <c r="B83" s="144" t="s">
        <v>59</v>
      </c>
      <c r="C83" s="144" t="s">
        <v>21</v>
      </c>
      <c r="D83" s="247" t="s">
        <v>56</v>
      </c>
      <c r="E83" s="247"/>
      <c r="F83" s="144"/>
      <c r="G83" s="145">
        <f t="shared" si="6"/>
        <v>2000</v>
      </c>
      <c r="H83" s="145">
        <f t="shared" si="6"/>
        <v>2000</v>
      </c>
    </row>
    <row r="84" spans="1:37" s="26" customFormat="1" ht="81" customHeight="1">
      <c r="A84" s="127" t="s">
        <v>395</v>
      </c>
      <c r="B84" s="144" t="s">
        <v>59</v>
      </c>
      <c r="C84" s="144" t="s">
        <v>21</v>
      </c>
      <c r="D84" s="247" t="s">
        <v>396</v>
      </c>
      <c r="E84" s="247"/>
      <c r="F84" s="144"/>
      <c r="G84" s="145">
        <f t="shared" si="6"/>
        <v>2000</v>
      </c>
      <c r="H84" s="145">
        <f t="shared" si="6"/>
        <v>2000</v>
      </c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</row>
    <row r="85" spans="1:37" s="24" customFormat="1" ht="78.75" customHeight="1">
      <c r="A85" s="234" t="s">
        <v>397</v>
      </c>
      <c r="B85" s="144" t="s">
        <v>59</v>
      </c>
      <c r="C85" s="144" t="s">
        <v>21</v>
      </c>
      <c r="D85" s="247" t="s">
        <v>398</v>
      </c>
      <c r="E85" s="247"/>
      <c r="F85" s="144"/>
      <c r="G85" s="145">
        <f t="shared" si="6"/>
        <v>2000</v>
      </c>
      <c r="H85" s="145">
        <f t="shared" si="6"/>
        <v>2000</v>
      </c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</row>
    <row r="86" spans="1:37" s="20" customFormat="1" ht="63">
      <c r="A86" s="241" t="s">
        <v>471</v>
      </c>
      <c r="B86" s="109" t="s">
        <v>59</v>
      </c>
      <c r="C86" s="109" t="s">
        <v>21</v>
      </c>
      <c r="D86" s="249" t="s">
        <v>399</v>
      </c>
      <c r="E86" s="249" t="s">
        <v>129</v>
      </c>
      <c r="F86" s="109"/>
      <c r="G86" s="232">
        <f t="shared" si="6"/>
        <v>2000</v>
      </c>
      <c r="H86" s="232">
        <f t="shared" si="6"/>
        <v>2000</v>
      </c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</row>
    <row r="87" spans="1:37" s="20" customFormat="1" ht="42">
      <c r="A87" s="125" t="s">
        <v>43</v>
      </c>
      <c r="B87" s="236">
        <v>11</v>
      </c>
      <c r="C87" s="109" t="s">
        <v>21</v>
      </c>
      <c r="D87" s="249" t="s">
        <v>399</v>
      </c>
      <c r="E87" s="248" t="s">
        <v>129</v>
      </c>
      <c r="F87" s="109" t="s">
        <v>29</v>
      </c>
      <c r="G87" s="232">
        <v>2000</v>
      </c>
      <c r="H87" s="232">
        <v>2000</v>
      </c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</row>
    <row r="88" spans="1:37" s="20" customFormat="1" ht="18">
      <c r="A88" s="6"/>
      <c r="B88" s="7"/>
      <c r="C88" s="32"/>
      <c r="D88" s="33"/>
      <c r="E88" s="34"/>
      <c r="F88" s="7"/>
      <c r="G88" s="35"/>
      <c r="H88" s="35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</row>
    <row r="89" spans="1:37" s="20" customFormat="1" ht="18">
      <c r="A89" s="6"/>
      <c r="B89" s="7"/>
      <c r="C89" s="32"/>
      <c r="D89" s="33"/>
      <c r="E89" s="34"/>
      <c r="F89" s="7"/>
      <c r="G89" s="35"/>
      <c r="H89" s="35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</row>
    <row r="90" spans="1:37" s="20" customFormat="1" ht="18">
      <c r="A90" s="6"/>
      <c r="B90" s="7"/>
      <c r="C90" s="32"/>
      <c r="D90" s="33"/>
      <c r="E90" s="34"/>
      <c r="F90" s="7"/>
      <c r="G90" s="35"/>
      <c r="H90" s="35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</row>
    <row r="91" spans="1:37" s="20" customFormat="1" ht="18">
      <c r="A91" s="6"/>
      <c r="B91" s="7"/>
      <c r="C91" s="32"/>
      <c r="D91" s="33"/>
      <c r="E91" s="34"/>
      <c r="F91" s="7"/>
      <c r="G91" s="35"/>
      <c r="H91" s="35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</row>
    <row r="92" spans="1:37" s="20" customFormat="1" ht="18">
      <c r="A92" s="6"/>
      <c r="B92" s="7"/>
      <c r="C92" s="32"/>
      <c r="D92" s="33"/>
      <c r="E92" s="34"/>
      <c r="F92" s="7"/>
      <c r="G92" s="35"/>
      <c r="H92" s="35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</row>
    <row r="93" spans="1:37" s="20" customFormat="1" ht="18">
      <c r="A93" s="6"/>
      <c r="B93" s="7"/>
      <c r="C93" s="32"/>
      <c r="D93" s="33"/>
      <c r="E93" s="34"/>
      <c r="F93" s="7"/>
      <c r="G93" s="35"/>
      <c r="H93" s="35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</row>
    <row r="94" spans="1:37" s="20" customFormat="1" ht="18">
      <c r="A94" s="6"/>
      <c r="B94" s="7"/>
      <c r="C94" s="32"/>
      <c r="D94" s="33"/>
      <c r="E94" s="34"/>
      <c r="F94" s="7"/>
      <c r="G94" s="35"/>
      <c r="H94" s="35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</row>
    <row r="95" spans="1:37" s="20" customFormat="1" ht="18">
      <c r="A95" s="6"/>
      <c r="B95" s="7"/>
      <c r="C95" s="32"/>
      <c r="D95" s="33"/>
      <c r="E95" s="34"/>
      <c r="F95" s="7"/>
      <c r="G95" s="35"/>
      <c r="H95" s="35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</row>
    <row r="96" spans="1:37" s="20" customFormat="1" ht="18">
      <c r="A96" s="6"/>
      <c r="B96" s="7"/>
      <c r="C96" s="32"/>
      <c r="D96" s="33"/>
      <c r="E96" s="34"/>
      <c r="F96" s="7"/>
      <c r="G96" s="35"/>
      <c r="H96" s="35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</row>
    <row r="97" spans="1:37" s="20" customFormat="1" ht="18">
      <c r="A97" s="6"/>
      <c r="B97" s="7"/>
      <c r="C97" s="32"/>
      <c r="D97" s="33"/>
      <c r="E97" s="34"/>
      <c r="F97" s="7"/>
      <c r="G97" s="35"/>
      <c r="H97" s="35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</row>
    <row r="98" spans="1:37" s="20" customFormat="1" ht="18">
      <c r="A98" s="6"/>
      <c r="B98" s="7"/>
      <c r="C98" s="32"/>
      <c r="D98" s="33"/>
      <c r="E98" s="34"/>
      <c r="F98" s="7"/>
      <c r="G98" s="35"/>
      <c r="H98" s="35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</row>
    <row r="99" spans="1:37" s="20" customFormat="1" ht="18">
      <c r="A99" s="6"/>
      <c r="B99" s="7"/>
      <c r="C99" s="32"/>
      <c r="D99" s="33"/>
      <c r="E99" s="34"/>
      <c r="F99" s="7"/>
      <c r="G99" s="35"/>
      <c r="H99" s="35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</row>
    <row r="100" spans="1:37" s="20" customFormat="1" ht="18">
      <c r="A100" s="6"/>
      <c r="B100" s="7"/>
      <c r="C100" s="32"/>
      <c r="D100" s="33"/>
      <c r="E100" s="34"/>
      <c r="F100" s="7"/>
      <c r="G100" s="35"/>
      <c r="H100" s="35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</row>
    <row r="101" spans="1:37" s="20" customFormat="1" ht="18">
      <c r="A101" s="6"/>
      <c r="B101" s="7"/>
      <c r="C101" s="32"/>
      <c r="D101" s="33"/>
      <c r="E101" s="34"/>
      <c r="F101" s="7"/>
      <c r="G101" s="35"/>
      <c r="H101" s="35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</row>
    <row r="102" spans="1:37" s="20" customFormat="1" ht="18">
      <c r="A102" s="6"/>
      <c r="B102" s="7"/>
      <c r="C102" s="32"/>
      <c r="D102" s="33"/>
      <c r="E102" s="34"/>
      <c r="F102" s="7"/>
      <c r="G102" s="35"/>
      <c r="H102" s="35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</row>
    <row r="103" spans="1:37" s="20" customFormat="1" ht="18">
      <c r="A103" s="6"/>
      <c r="B103" s="7"/>
      <c r="C103" s="32"/>
      <c r="D103" s="33"/>
      <c r="E103" s="34"/>
      <c r="F103" s="7"/>
      <c r="G103" s="35"/>
      <c r="H103" s="35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</row>
    <row r="104" spans="1:37" s="20" customFormat="1" ht="18">
      <c r="A104" s="6"/>
      <c r="B104" s="7"/>
      <c r="C104" s="32"/>
      <c r="D104" s="33"/>
      <c r="E104" s="34"/>
      <c r="F104" s="7"/>
      <c r="G104" s="35"/>
      <c r="H104" s="35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</row>
    <row r="105" spans="1:37" s="20" customFormat="1" ht="18">
      <c r="A105" s="6"/>
      <c r="B105" s="7"/>
      <c r="C105" s="32"/>
      <c r="D105" s="33"/>
      <c r="E105" s="34"/>
      <c r="F105" s="7"/>
      <c r="G105" s="35"/>
      <c r="H105" s="35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</row>
    <row r="106" spans="1:37" s="20" customFormat="1" ht="18">
      <c r="A106" s="6"/>
      <c r="B106" s="7"/>
      <c r="C106" s="32"/>
      <c r="D106" s="33"/>
      <c r="E106" s="34"/>
      <c r="F106" s="7"/>
      <c r="G106" s="35"/>
      <c r="H106" s="35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</row>
    <row r="107" spans="1:37" s="20" customFormat="1" ht="18">
      <c r="A107" s="6"/>
      <c r="B107" s="7"/>
      <c r="C107" s="32"/>
      <c r="D107" s="33"/>
      <c r="E107" s="34"/>
      <c r="F107" s="7"/>
      <c r="G107" s="35"/>
      <c r="H107" s="35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</row>
    <row r="108" spans="1:37" s="20" customFormat="1" ht="18">
      <c r="A108" s="6"/>
      <c r="B108" s="7"/>
      <c r="C108" s="32"/>
      <c r="D108" s="33"/>
      <c r="E108" s="34"/>
      <c r="F108" s="7"/>
      <c r="G108" s="35"/>
      <c r="H108" s="35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</row>
    <row r="109" spans="1:37" s="20" customFormat="1" ht="18">
      <c r="A109" s="6"/>
      <c r="B109" s="7"/>
      <c r="C109" s="32"/>
      <c r="D109" s="33"/>
      <c r="E109" s="34"/>
      <c r="F109" s="7"/>
      <c r="G109" s="35"/>
      <c r="H109" s="35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</row>
    <row r="110" spans="1:37" s="20" customFormat="1" ht="18">
      <c r="A110" s="6"/>
      <c r="B110" s="7"/>
      <c r="C110" s="32"/>
      <c r="D110" s="33"/>
      <c r="E110" s="34"/>
      <c r="F110" s="7"/>
      <c r="G110" s="35"/>
      <c r="H110" s="35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</row>
    <row r="111" spans="1:37" s="20" customFormat="1" ht="18">
      <c r="A111" s="6"/>
      <c r="B111" s="7"/>
      <c r="C111" s="32"/>
      <c r="D111" s="33"/>
      <c r="E111" s="34"/>
      <c r="F111" s="7"/>
      <c r="G111" s="35"/>
      <c r="H111" s="35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</row>
    <row r="112" spans="1:37" s="20" customFormat="1" ht="18">
      <c r="A112" s="6"/>
      <c r="B112" s="7"/>
      <c r="C112" s="32"/>
      <c r="D112" s="33"/>
      <c r="E112" s="34"/>
      <c r="F112" s="7"/>
      <c r="G112" s="35"/>
      <c r="H112" s="35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</row>
    <row r="113" spans="1:37" s="20" customFormat="1" ht="18">
      <c r="A113" s="6"/>
      <c r="B113" s="7"/>
      <c r="C113" s="32"/>
      <c r="D113" s="33"/>
      <c r="E113" s="34"/>
      <c r="F113" s="7"/>
      <c r="G113" s="35"/>
      <c r="H113" s="35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</row>
    <row r="114" spans="2:8" ht="18">
      <c r="B114" s="7"/>
      <c r="C114" s="32"/>
      <c r="D114" s="33"/>
      <c r="E114" s="34"/>
      <c r="F114" s="7"/>
      <c r="G114" s="35"/>
      <c r="H114" s="35"/>
    </row>
    <row r="115" spans="2:8" ht="18">
      <c r="B115" s="7"/>
      <c r="C115" s="32"/>
      <c r="D115" s="33"/>
      <c r="E115" s="34"/>
      <c r="F115" s="7"/>
      <c r="G115" s="35"/>
      <c r="H115" s="35"/>
    </row>
  </sheetData>
  <sheetProtection/>
  <mergeCells count="8">
    <mergeCell ref="A6:H6"/>
    <mergeCell ref="A8:G8"/>
    <mergeCell ref="A7:G7"/>
    <mergeCell ref="A1:H1"/>
    <mergeCell ref="A2:H2"/>
    <mergeCell ref="A3:H3"/>
    <mergeCell ref="A4:H4"/>
    <mergeCell ref="A5:H5"/>
  </mergeCells>
  <printOptions/>
  <pageMargins left="0.2755905511811024" right="0.3937007874015748" top="0.984251968503937" bottom="0.984251968503937" header="0.5118110236220472" footer="0.5118110236220472"/>
  <pageSetup fitToHeight="7" fitToWidth="1"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4"/>
  <sheetViews>
    <sheetView view="pageBreakPreview" zoomScale="60" workbookViewId="0" topLeftCell="A1">
      <selection activeCell="A103" sqref="A103"/>
    </sheetView>
  </sheetViews>
  <sheetFormatPr defaultColWidth="9.140625" defaultRowHeight="15"/>
  <cols>
    <col min="1" max="1" width="107.28125" style="6" customWidth="1"/>
    <col min="2" max="3" width="10.421875" style="6" customWidth="1"/>
    <col min="4" max="4" width="7.28125" style="7" customWidth="1"/>
    <col min="5" max="5" width="11.7109375" style="8" customWidth="1"/>
    <col min="6" max="6" width="11.57421875" style="9" customWidth="1"/>
    <col min="7" max="7" width="10.28125" style="4" customWidth="1"/>
    <col min="8" max="8" width="17.57421875" style="5" bestFit="1" customWidth="1"/>
    <col min="9" max="9" width="4.57421875" style="8" customWidth="1"/>
    <col min="10" max="10" width="0.5625" style="10" hidden="1" customWidth="1"/>
    <col min="11" max="11" width="9.28125" style="36" hidden="1" customWidth="1"/>
    <col min="12" max="15" width="9.28125" style="1" hidden="1" customWidth="1"/>
    <col min="16" max="16" width="0.9921875" style="1" hidden="1" customWidth="1"/>
    <col min="17" max="19" width="9.28125" style="1" hidden="1" customWidth="1"/>
    <col min="20" max="20" width="6.00390625" style="1" hidden="1" customWidth="1"/>
    <col min="21" max="29" width="9.28125" style="1" hidden="1" customWidth="1"/>
    <col min="30" max="40" width="9.28125" style="1" customWidth="1"/>
  </cols>
  <sheetData>
    <row r="1" spans="1:30" s="38" customFormat="1" ht="24.75" customHeight="1">
      <c r="A1" s="478" t="s">
        <v>202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</row>
    <row r="2" spans="1:8" s="38" customFormat="1" ht="23.25" customHeight="1">
      <c r="A2" s="450" t="s">
        <v>239</v>
      </c>
      <c r="B2" s="450"/>
      <c r="C2" s="450"/>
      <c r="D2" s="450"/>
      <c r="E2" s="450"/>
      <c r="F2" s="450"/>
      <c r="G2" s="450"/>
      <c r="H2" s="450"/>
    </row>
    <row r="3" spans="1:8" s="38" customFormat="1" ht="23.25" customHeight="1">
      <c r="A3" s="450" t="s">
        <v>373</v>
      </c>
      <c r="B3" s="450"/>
      <c r="C3" s="450"/>
      <c r="D3" s="450"/>
      <c r="E3" s="450"/>
      <c r="F3" s="450"/>
      <c r="G3" s="450"/>
      <c r="H3" s="450"/>
    </row>
    <row r="4" spans="1:8" s="39" customFormat="1" ht="24" customHeight="1">
      <c r="A4" s="446" t="s">
        <v>265</v>
      </c>
      <c r="B4" s="446"/>
      <c r="C4" s="446"/>
      <c r="D4" s="446"/>
      <c r="E4" s="446"/>
      <c r="F4" s="446"/>
      <c r="G4" s="446"/>
      <c r="H4" s="446"/>
    </row>
    <row r="5" spans="1:8" s="39" customFormat="1" ht="24" customHeight="1">
      <c r="A5" s="446" t="s">
        <v>419</v>
      </c>
      <c r="B5" s="446"/>
      <c r="C5" s="446"/>
      <c r="D5" s="446"/>
      <c r="E5" s="446"/>
      <c r="F5" s="446"/>
      <c r="G5" s="446"/>
      <c r="H5" s="446"/>
    </row>
    <row r="6" spans="1:8" s="39" customFormat="1" ht="27.75" customHeight="1">
      <c r="A6" s="477" t="s">
        <v>420</v>
      </c>
      <c r="B6" s="477"/>
      <c r="C6" s="477"/>
      <c r="D6" s="477"/>
      <c r="E6" s="477"/>
      <c r="F6" s="477"/>
      <c r="G6" s="477"/>
      <c r="H6" s="477"/>
    </row>
    <row r="7" spans="1:8" s="39" customFormat="1" ht="27.75" customHeight="1">
      <c r="A7" s="456"/>
      <c r="B7" s="456"/>
      <c r="C7" s="456"/>
      <c r="D7" s="456"/>
      <c r="E7" s="456"/>
      <c r="F7" s="456"/>
      <c r="G7" s="456"/>
      <c r="H7" s="456"/>
    </row>
    <row r="8" spans="1:8" s="39" customFormat="1" ht="66" customHeight="1">
      <c r="A8" s="476" t="s">
        <v>421</v>
      </c>
      <c r="B8" s="476"/>
      <c r="C8" s="476"/>
      <c r="D8" s="476"/>
      <c r="E8" s="476"/>
      <c r="F8" s="476"/>
      <c r="G8" s="476"/>
      <c r="H8" s="476"/>
    </row>
    <row r="9" spans="1:8" s="2" customFormat="1" ht="18">
      <c r="A9" s="42"/>
      <c r="B9" s="43"/>
      <c r="C9" s="43"/>
      <c r="D9" s="43"/>
      <c r="E9" s="43"/>
      <c r="F9" s="43"/>
      <c r="G9" s="44"/>
      <c r="H9" s="266" t="s">
        <v>138</v>
      </c>
    </row>
    <row r="10" spans="1:38" s="13" customFormat="1" ht="54" customHeight="1">
      <c r="A10" s="132" t="s">
        <v>67</v>
      </c>
      <c r="B10" s="110" t="s">
        <v>19</v>
      </c>
      <c r="C10" s="110" t="s">
        <v>15</v>
      </c>
      <c r="D10" s="133" t="s">
        <v>16</v>
      </c>
      <c r="E10" s="134" t="s">
        <v>66</v>
      </c>
      <c r="F10" s="135"/>
      <c r="G10" s="136" t="s">
        <v>17</v>
      </c>
      <c r="H10" s="137" t="s">
        <v>18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8" s="20" customFormat="1" ht="27.75" customHeight="1">
      <c r="A11" s="122" t="s">
        <v>24</v>
      </c>
      <c r="B11" s="108"/>
      <c r="C11" s="108"/>
      <c r="D11" s="138"/>
      <c r="E11" s="133"/>
      <c r="F11" s="136"/>
      <c r="G11" s="139"/>
      <c r="H11" s="112">
        <f>H12+H55+H86+H48+H62+H68+H98</f>
        <v>5919504</v>
      </c>
      <c r="I11" s="41"/>
      <c r="J11" s="40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s="20" customFormat="1" ht="44.25" customHeight="1">
      <c r="A12" s="356" t="s">
        <v>25</v>
      </c>
      <c r="B12" s="144" t="s">
        <v>20</v>
      </c>
      <c r="C12" s="144" t="s">
        <v>21</v>
      </c>
      <c r="D12" s="144"/>
      <c r="E12" s="144"/>
      <c r="F12" s="144"/>
      <c r="G12" s="144"/>
      <c r="H12" s="145">
        <f>H13+H18+H32+H27</f>
        <v>2439574</v>
      </c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s="20" customFormat="1" ht="56.25" customHeight="1">
      <c r="A13" s="240" t="s">
        <v>26</v>
      </c>
      <c r="B13" s="144" t="s">
        <v>20</v>
      </c>
      <c r="C13" s="144" t="s">
        <v>21</v>
      </c>
      <c r="D13" s="144" t="s">
        <v>22</v>
      </c>
      <c r="E13" s="144"/>
      <c r="F13" s="144"/>
      <c r="G13" s="144"/>
      <c r="H13" s="145">
        <f>H14</f>
        <v>571151</v>
      </c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s="22" customFormat="1" ht="41.25" customHeight="1">
      <c r="A14" s="130" t="s">
        <v>94</v>
      </c>
      <c r="B14" s="140" t="s">
        <v>20</v>
      </c>
      <c r="C14" s="140" t="s">
        <v>21</v>
      </c>
      <c r="D14" s="140" t="s">
        <v>22</v>
      </c>
      <c r="E14" s="249" t="s">
        <v>2</v>
      </c>
      <c r="F14" s="367"/>
      <c r="G14" s="140"/>
      <c r="H14" s="111">
        <f>H15</f>
        <v>571151</v>
      </c>
      <c r="I14" s="16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1:38" s="24" customFormat="1" ht="31.5" customHeight="1">
      <c r="A15" s="130" t="s">
        <v>101</v>
      </c>
      <c r="B15" s="140" t="s">
        <v>20</v>
      </c>
      <c r="C15" s="140" t="s">
        <v>21</v>
      </c>
      <c r="D15" s="140" t="s">
        <v>22</v>
      </c>
      <c r="E15" s="249" t="s">
        <v>79</v>
      </c>
      <c r="F15" s="248"/>
      <c r="G15" s="140"/>
      <c r="H15" s="111">
        <f>H16</f>
        <v>571151</v>
      </c>
      <c r="I15" s="11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1:38" s="24" customFormat="1" ht="41.25" customHeight="1">
      <c r="A16" s="130" t="s">
        <v>69</v>
      </c>
      <c r="B16" s="140" t="s">
        <v>20</v>
      </c>
      <c r="C16" s="140" t="s">
        <v>21</v>
      </c>
      <c r="D16" s="140" t="s">
        <v>22</v>
      </c>
      <c r="E16" s="249" t="s">
        <v>79</v>
      </c>
      <c r="F16" s="248" t="s">
        <v>73</v>
      </c>
      <c r="G16" s="140"/>
      <c r="H16" s="111">
        <f>H17</f>
        <v>571151</v>
      </c>
      <c r="I16" s="11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</row>
    <row r="17" spans="1:38" s="24" customFormat="1" ht="83.25" customHeight="1">
      <c r="A17" s="307" t="s">
        <v>28</v>
      </c>
      <c r="B17" s="109" t="s">
        <v>20</v>
      </c>
      <c r="C17" s="109" t="s">
        <v>21</v>
      </c>
      <c r="D17" s="109" t="s">
        <v>22</v>
      </c>
      <c r="E17" s="249" t="s">
        <v>79</v>
      </c>
      <c r="F17" s="248" t="s">
        <v>73</v>
      </c>
      <c r="G17" s="140" t="s">
        <v>23</v>
      </c>
      <c r="H17" s="111">
        <v>571151</v>
      </c>
      <c r="I17" s="1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</row>
    <row r="18" spans="1:38" s="24" customFormat="1" ht="78" customHeight="1">
      <c r="A18" s="240" t="s">
        <v>36</v>
      </c>
      <c r="B18" s="144" t="s">
        <v>20</v>
      </c>
      <c r="C18" s="144" t="s">
        <v>21</v>
      </c>
      <c r="D18" s="144" t="s">
        <v>27</v>
      </c>
      <c r="E18" s="144"/>
      <c r="F18" s="144"/>
      <c r="G18" s="144"/>
      <c r="H18" s="145">
        <f>H19</f>
        <v>1587988</v>
      </c>
      <c r="I18" s="11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</row>
    <row r="19" spans="1:38" s="24" customFormat="1" ht="40.5" customHeight="1">
      <c r="A19" s="130" t="s">
        <v>102</v>
      </c>
      <c r="B19" s="140" t="s">
        <v>20</v>
      </c>
      <c r="C19" s="140" t="s">
        <v>21</v>
      </c>
      <c r="D19" s="140" t="s">
        <v>27</v>
      </c>
      <c r="E19" s="249" t="s">
        <v>3</v>
      </c>
      <c r="F19" s="367"/>
      <c r="G19" s="140"/>
      <c r="H19" s="111">
        <f>H20</f>
        <v>1587988</v>
      </c>
      <c r="I19" s="11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</row>
    <row r="20" spans="1:38" s="24" customFormat="1" ht="37.5" customHeight="1">
      <c r="A20" s="130" t="s">
        <v>103</v>
      </c>
      <c r="B20" s="140" t="s">
        <v>20</v>
      </c>
      <c r="C20" s="140" t="s">
        <v>21</v>
      </c>
      <c r="D20" s="140" t="s">
        <v>27</v>
      </c>
      <c r="E20" s="249" t="s">
        <v>80</v>
      </c>
      <c r="F20" s="248"/>
      <c r="G20" s="140"/>
      <c r="H20" s="111">
        <f>H21</f>
        <v>1587988</v>
      </c>
      <c r="I20" s="11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</row>
    <row r="21" spans="1:9" s="23" customFormat="1" ht="57.75" customHeight="1">
      <c r="A21" s="130" t="s">
        <v>69</v>
      </c>
      <c r="B21" s="140" t="s">
        <v>20</v>
      </c>
      <c r="C21" s="140" t="s">
        <v>21</v>
      </c>
      <c r="D21" s="140" t="s">
        <v>27</v>
      </c>
      <c r="E21" s="249" t="s">
        <v>80</v>
      </c>
      <c r="F21" s="248" t="s">
        <v>73</v>
      </c>
      <c r="G21" s="140"/>
      <c r="H21" s="111">
        <f>H22+H23+H24+H25</f>
        <v>1587988</v>
      </c>
      <c r="I21" s="11"/>
    </row>
    <row r="22" spans="1:9" s="23" customFormat="1" ht="77.25" customHeight="1">
      <c r="A22" s="307" t="s">
        <v>28</v>
      </c>
      <c r="B22" s="109" t="s">
        <v>20</v>
      </c>
      <c r="C22" s="109" t="s">
        <v>21</v>
      </c>
      <c r="D22" s="109" t="s">
        <v>27</v>
      </c>
      <c r="E22" s="249" t="s">
        <v>80</v>
      </c>
      <c r="F22" s="248" t="s">
        <v>73</v>
      </c>
      <c r="G22" s="140" t="s">
        <v>23</v>
      </c>
      <c r="H22" s="111">
        <v>1215049</v>
      </c>
      <c r="I22" s="11"/>
    </row>
    <row r="23" spans="1:9" s="23" customFormat="1" ht="56.25" customHeight="1">
      <c r="A23" s="369" t="s">
        <v>43</v>
      </c>
      <c r="B23" s="109" t="s">
        <v>20</v>
      </c>
      <c r="C23" s="109" t="s">
        <v>21</v>
      </c>
      <c r="D23" s="109" t="s">
        <v>27</v>
      </c>
      <c r="E23" s="249" t="s">
        <v>80</v>
      </c>
      <c r="F23" s="248" t="s">
        <v>73</v>
      </c>
      <c r="G23" s="140" t="s">
        <v>29</v>
      </c>
      <c r="H23" s="111">
        <v>346000</v>
      </c>
      <c r="I23" s="11"/>
    </row>
    <row r="24" spans="1:9" s="23" customFormat="1" ht="36.75" customHeight="1">
      <c r="A24" s="369" t="s">
        <v>30</v>
      </c>
      <c r="B24" s="109" t="s">
        <v>20</v>
      </c>
      <c r="C24" s="109" t="s">
        <v>21</v>
      </c>
      <c r="D24" s="109" t="s">
        <v>27</v>
      </c>
      <c r="E24" s="249" t="s">
        <v>80</v>
      </c>
      <c r="F24" s="248" t="s">
        <v>73</v>
      </c>
      <c r="G24" s="140" t="s">
        <v>31</v>
      </c>
      <c r="H24" s="111">
        <v>21800</v>
      </c>
      <c r="I24" s="11"/>
    </row>
    <row r="25" spans="1:9" s="23" customFormat="1" ht="59.25" customHeight="1">
      <c r="A25" s="307" t="s">
        <v>405</v>
      </c>
      <c r="B25" s="109" t="s">
        <v>20</v>
      </c>
      <c r="C25" s="109" t="s">
        <v>21</v>
      </c>
      <c r="D25" s="109" t="s">
        <v>27</v>
      </c>
      <c r="E25" s="249" t="s">
        <v>80</v>
      </c>
      <c r="F25" s="248" t="s">
        <v>404</v>
      </c>
      <c r="G25" s="140"/>
      <c r="H25" s="111">
        <f>H26</f>
        <v>5139</v>
      </c>
      <c r="I25" s="11"/>
    </row>
    <row r="26" spans="1:38" s="24" customFormat="1" ht="48" customHeight="1">
      <c r="A26" s="307" t="s">
        <v>403</v>
      </c>
      <c r="B26" s="109" t="s">
        <v>20</v>
      </c>
      <c r="C26" s="109" t="s">
        <v>21</v>
      </c>
      <c r="D26" s="109" t="s">
        <v>27</v>
      </c>
      <c r="E26" s="249" t="s">
        <v>80</v>
      </c>
      <c r="F26" s="248" t="s">
        <v>404</v>
      </c>
      <c r="G26" s="140" t="s">
        <v>23</v>
      </c>
      <c r="H26" s="111">
        <v>5139</v>
      </c>
      <c r="I26" s="11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1:38" s="24" customFormat="1" ht="56.25" customHeight="1">
      <c r="A27" s="130" t="s">
        <v>228</v>
      </c>
      <c r="B27" s="140" t="s">
        <v>20</v>
      </c>
      <c r="C27" s="140" t="s">
        <v>21</v>
      </c>
      <c r="D27" s="140" t="s">
        <v>32</v>
      </c>
      <c r="E27" s="359" t="s">
        <v>204</v>
      </c>
      <c r="F27" s="248"/>
      <c r="G27" s="140"/>
      <c r="H27" s="111">
        <f>H28+H30</f>
        <v>6435</v>
      </c>
      <c r="I27" s="1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</row>
    <row r="28" spans="1:9" s="23" customFormat="1" ht="58.5" customHeight="1">
      <c r="A28" s="130" t="s">
        <v>107</v>
      </c>
      <c r="B28" s="140" t="s">
        <v>20</v>
      </c>
      <c r="C28" s="140" t="s">
        <v>21</v>
      </c>
      <c r="D28" s="140" t="s">
        <v>32</v>
      </c>
      <c r="E28" s="359" t="s">
        <v>204</v>
      </c>
      <c r="F28" s="248" t="s">
        <v>74</v>
      </c>
      <c r="G28" s="140"/>
      <c r="H28" s="111">
        <f>H29</f>
        <v>5000</v>
      </c>
      <c r="I28" s="11"/>
    </row>
    <row r="29" spans="1:9" s="19" customFormat="1" ht="46.5" customHeight="1">
      <c r="A29" s="307" t="s">
        <v>33</v>
      </c>
      <c r="B29" s="109" t="s">
        <v>20</v>
      </c>
      <c r="C29" s="109" t="s">
        <v>21</v>
      </c>
      <c r="D29" s="109" t="s">
        <v>32</v>
      </c>
      <c r="E29" s="359" t="s">
        <v>204</v>
      </c>
      <c r="F29" s="248" t="s">
        <v>74</v>
      </c>
      <c r="G29" s="109" t="s">
        <v>34</v>
      </c>
      <c r="H29" s="231">
        <v>5000</v>
      </c>
      <c r="I29" s="18"/>
    </row>
    <row r="30" spans="1:9" s="17" customFormat="1" ht="37.5" customHeight="1">
      <c r="A30" s="130" t="s">
        <v>448</v>
      </c>
      <c r="B30" s="140" t="s">
        <v>20</v>
      </c>
      <c r="C30" s="140" t="s">
        <v>21</v>
      </c>
      <c r="D30" s="140" t="s">
        <v>32</v>
      </c>
      <c r="E30" s="359" t="s">
        <v>204</v>
      </c>
      <c r="F30" s="248" t="s">
        <v>422</v>
      </c>
      <c r="G30" s="140"/>
      <c r="H30" s="111">
        <f>H31</f>
        <v>1435</v>
      </c>
      <c r="I30" s="15"/>
    </row>
    <row r="31" spans="1:9" s="17" customFormat="1" ht="73.5" customHeight="1">
      <c r="A31" s="307" t="s">
        <v>33</v>
      </c>
      <c r="B31" s="109" t="s">
        <v>20</v>
      </c>
      <c r="C31" s="109" t="s">
        <v>21</v>
      </c>
      <c r="D31" s="109" t="s">
        <v>32</v>
      </c>
      <c r="E31" s="359" t="s">
        <v>204</v>
      </c>
      <c r="F31" s="248" t="s">
        <v>422</v>
      </c>
      <c r="G31" s="109" t="s">
        <v>34</v>
      </c>
      <c r="H31" s="231">
        <v>1435</v>
      </c>
      <c r="I31" s="15"/>
    </row>
    <row r="32" spans="1:9" s="17" customFormat="1" ht="94.5" customHeight="1">
      <c r="A32" s="356" t="s">
        <v>38</v>
      </c>
      <c r="B32" s="144" t="s">
        <v>20</v>
      </c>
      <c r="C32" s="144" t="s">
        <v>21</v>
      </c>
      <c r="D32" s="247" t="s">
        <v>39</v>
      </c>
      <c r="E32" s="246"/>
      <c r="F32" s="246"/>
      <c r="G32" s="144"/>
      <c r="H32" s="145">
        <f>H33+H40</f>
        <v>274000</v>
      </c>
      <c r="I32" s="15"/>
    </row>
    <row r="33" spans="1:9" s="17" customFormat="1" ht="57" customHeight="1">
      <c r="A33" s="370" t="s">
        <v>108</v>
      </c>
      <c r="B33" s="109" t="s">
        <v>20</v>
      </c>
      <c r="C33" s="109" t="s">
        <v>21</v>
      </c>
      <c r="D33" s="361">
        <v>13</v>
      </c>
      <c r="E33" s="361">
        <v>76</v>
      </c>
      <c r="F33" s="249"/>
      <c r="G33" s="109"/>
      <c r="H33" s="145">
        <f>H34+H38</f>
        <v>194000</v>
      </c>
      <c r="I33" s="15"/>
    </row>
    <row r="34" spans="1:9" s="17" customFormat="1" ht="31.5" customHeight="1">
      <c r="A34" s="307" t="s">
        <v>137</v>
      </c>
      <c r="B34" s="109" t="s">
        <v>20</v>
      </c>
      <c r="C34" s="109" t="s">
        <v>21</v>
      </c>
      <c r="D34" s="361">
        <v>13</v>
      </c>
      <c r="E34" s="361" t="s">
        <v>81</v>
      </c>
      <c r="F34" s="249"/>
      <c r="G34" s="109"/>
      <c r="H34" s="145">
        <f>H35+H37</f>
        <v>174000</v>
      </c>
      <c r="I34" s="15"/>
    </row>
    <row r="35" spans="1:9" s="17" customFormat="1" ht="40.5" customHeight="1">
      <c r="A35" s="369" t="s">
        <v>109</v>
      </c>
      <c r="B35" s="109" t="s">
        <v>20</v>
      </c>
      <c r="C35" s="109" t="s">
        <v>21</v>
      </c>
      <c r="D35" s="361">
        <v>13</v>
      </c>
      <c r="E35" s="361" t="s">
        <v>81</v>
      </c>
      <c r="F35" s="249" t="s">
        <v>75</v>
      </c>
      <c r="G35" s="109"/>
      <c r="H35" s="145">
        <f>H36</f>
        <v>90000</v>
      </c>
      <c r="I35" s="15"/>
    </row>
    <row r="36" spans="1:9" s="17" customFormat="1" ht="57.75" customHeight="1">
      <c r="A36" s="369" t="s">
        <v>43</v>
      </c>
      <c r="B36" s="109" t="s">
        <v>20</v>
      </c>
      <c r="C36" s="109" t="s">
        <v>21</v>
      </c>
      <c r="D36" s="361">
        <v>13</v>
      </c>
      <c r="E36" s="361" t="s">
        <v>81</v>
      </c>
      <c r="F36" s="249" t="s">
        <v>75</v>
      </c>
      <c r="G36" s="109" t="s">
        <v>29</v>
      </c>
      <c r="H36" s="232">
        <v>90000</v>
      </c>
      <c r="I36" s="15"/>
    </row>
    <row r="37" spans="1:9" s="17" customFormat="1" ht="84.75" customHeight="1">
      <c r="A37" s="369" t="s">
        <v>30</v>
      </c>
      <c r="B37" s="109" t="s">
        <v>20</v>
      </c>
      <c r="C37" s="109" t="s">
        <v>21</v>
      </c>
      <c r="D37" s="361">
        <v>13</v>
      </c>
      <c r="E37" s="361" t="s">
        <v>81</v>
      </c>
      <c r="F37" s="249" t="s">
        <v>75</v>
      </c>
      <c r="G37" s="109" t="s">
        <v>31</v>
      </c>
      <c r="H37" s="232">
        <v>84000</v>
      </c>
      <c r="I37" s="15"/>
    </row>
    <row r="38" spans="1:9" s="17" customFormat="1" ht="40.5" customHeight="1">
      <c r="A38" s="369" t="s">
        <v>189</v>
      </c>
      <c r="B38" s="109" t="s">
        <v>20</v>
      </c>
      <c r="C38" s="109" t="s">
        <v>21</v>
      </c>
      <c r="D38" s="361">
        <v>13</v>
      </c>
      <c r="E38" s="361" t="s">
        <v>81</v>
      </c>
      <c r="F38" s="129" t="s">
        <v>190</v>
      </c>
      <c r="G38" s="109"/>
      <c r="H38" s="232">
        <f>H39</f>
        <v>20000</v>
      </c>
      <c r="I38" s="15"/>
    </row>
    <row r="39" spans="1:9" s="17" customFormat="1" ht="54" customHeight="1">
      <c r="A39" s="369" t="s">
        <v>43</v>
      </c>
      <c r="B39" s="109" t="s">
        <v>20</v>
      </c>
      <c r="C39" s="109" t="s">
        <v>21</v>
      </c>
      <c r="D39" s="361">
        <v>13</v>
      </c>
      <c r="E39" s="361" t="s">
        <v>81</v>
      </c>
      <c r="F39" s="129" t="s">
        <v>190</v>
      </c>
      <c r="G39" s="109" t="s">
        <v>29</v>
      </c>
      <c r="H39" s="232">
        <v>20000</v>
      </c>
      <c r="I39" s="15" t="s">
        <v>40</v>
      </c>
    </row>
    <row r="40" spans="1:9" s="17" customFormat="1" ht="31.5" customHeight="1">
      <c r="A40" s="307" t="s">
        <v>110</v>
      </c>
      <c r="B40" s="109" t="s">
        <v>20</v>
      </c>
      <c r="C40" s="109" t="s">
        <v>21</v>
      </c>
      <c r="D40" s="361">
        <v>13</v>
      </c>
      <c r="E40" s="249" t="s">
        <v>4</v>
      </c>
      <c r="F40" s="363"/>
      <c r="G40" s="109"/>
      <c r="H40" s="232">
        <f>H41</f>
        <v>80000</v>
      </c>
      <c r="I40" s="15"/>
    </row>
    <row r="41" spans="1:9" s="17" customFormat="1" ht="31.5" customHeight="1">
      <c r="A41" s="307" t="s">
        <v>111</v>
      </c>
      <c r="B41" s="109" t="s">
        <v>20</v>
      </c>
      <c r="C41" s="109" t="s">
        <v>21</v>
      </c>
      <c r="D41" s="249" t="s">
        <v>39</v>
      </c>
      <c r="E41" s="249" t="s">
        <v>82</v>
      </c>
      <c r="F41" s="249"/>
      <c r="G41" s="109"/>
      <c r="H41" s="232">
        <f>H42+H44+H46</f>
        <v>80000</v>
      </c>
      <c r="I41" s="15"/>
    </row>
    <row r="42" spans="1:9" s="17" customFormat="1" ht="46.5" customHeight="1">
      <c r="A42" s="369" t="s">
        <v>72</v>
      </c>
      <c r="B42" s="109" t="s">
        <v>20</v>
      </c>
      <c r="C42" s="109" t="s">
        <v>21</v>
      </c>
      <c r="D42" s="361">
        <v>13</v>
      </c>
      <c r="E42" s="361" t="s">
        <v>82</v>
      </c>
      <c r="F42" s="249" t="s">
        <v>77</v>
      </c>
      <c r="G42" s="109"/>
      <c r="H42" s="232">
        <f>H43</f>
        <v>20000</v>
      </c>
      <c r="I42" s="15"/>
    </row>
    <row r="43" spans="1:9" s="17" customFormat="1" ht="33" customHeight="1">
      <c r="A43" s="369" t="s">
        <v>43</v>
      </c>
      <c r="B43" s="109" t="s">
        <v>20</v>
      </c>
      <c r="C43" s="109" t="s">
        <v>21</v>
      </c>
      <c r="D43" s="361">
        <v>13</v>
      </c>
      <c r="E43" s="361" t="s">
        <v>82</v>
      </c>
      <c r="F43" s="249" t="s">
        <v>77</v>
      </c>
      <c r="G43" s="109" t="s">
        <v>29</v>
      </c>
      <c r="H43" s="232">
        <v>20000</v>
      </c>
      <c r="I43" s="15"/>
    </row>
    <row r="44" spans="1:9" s="17" customFormat="1" ht="47.25" customHeight="1">
      <c r="A44" s="369" t="s">
        <v>192</v>
      </c>
      <c r="B44" s="109" t="s">
        <v>20</v>
      </c>
      <c r="C44" s="109" t="s">
        <v>21</v>
      </c>
      <c r="D44" s="361">
        <v>13</v>
      </c>
      <c r="E44" s="361" t="s">
        <v>82</v>
      </c>
      <c r="F44" s="249" t="s">
        <v>193</v>
      </c>
      <c r="G44" s="109"/>
      <c r="H44" s="232">
        <f>H45</f>
        <v>30000</v>
      </c>
      <c r="I44" s="15"/>
    </row>
    <row r="45" spans="1:9" s="17" customFormat="1" ht="37.5" customHeight="1">
      <c r="A45" s="369" t="s">
        <v>43</v>
      </c>
      <c r="B45" s="109" t="s">
        <v>20</v>
      </c>
      <c r="C45" s="109" t="s">
        <v>21</v>
      </c>
      <c r="D45" s="361">
        <v>13</v>
      </c>
      <c r="E45" s="361" t="s">
        <v>82</v>
      </c>
      <c r="F45" s="249" t="s">
        <v>193</v>
      </c>
      <c r="G45" s="109" t="s">
        <v>29</v>
      </c>
      <c r="H45" s="232">
        <v>30000</v>
      </c>
      <c r="I45" s="15"/>
    </row>
    <row r="46" spans="1:255" s="26" customFormat="1" ht="42.75" customHeight="1">
      <c r="A46" s="369" t="s">
        <v>194</v>
      </c>
      <c r="B46" s="109" t="s">
        <v>20</v>
      </c>
      <c r="C46" s="109" t="s">
        <v>21</v>
      </c>
      <c r="D46" s="361">
        <v>13</v>
      </c>
      <c r="E46" s="361" t="s">
        <v>82</v>
      </c>
      <c r="F46" s="249" t="s">
        <v>195</v>
      </c>
      <c r="G46" s="109"/>
      <c r="H46" s="232">
        <f>H47</f>
        <v>30000</v>
      </c>
      <c r="I46" s="3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s="26" customFormat="1" ht="79.5" customHeight="1">
      <c r="A47" s="369" t="s">
        <v>43</v>
      </c>
      <c r="B47" s="109" t="s">
        <v>20</v>
      </c>
      <c r="C47" s="109" t="s">
        <v>21</v>
      </c>
      <c r="D47" s="361">
        <v>13</v>
      </c>
      <c r="E47" s="361" t="s">
        <v>82</v>
      </c>
      <c r="F47" s="249" t="s">
        <v>195</v>
      </c>
      <c r="G47" s="109" t="s">
        <v>29</v>
      </c>
      <c r="H47" s="232">
        <v>30000</v>
      </c>
      <c r="I47" s="37"/>
      <c r="J47" s="28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</row>
    <row r="48" spans="1:255" s="26" customFormat="1" ht="50.25" customHeight="1">
      <c r="A48" s="240" t="s">
        <v>413</v>
      </c>
      <c r="B48" s="109" t="s">
        <v>20</v>
      </c>
      <c r="C48" s="144"/>
      <c r="D48" s="144"/>
      <c r="E48" s="355"/>
      <c r="F48" s="247"/>
      <c r="G48" s="144"/>
      <c r="H48" s="145">
        <f>H49</f>
        <v>89267</v>
      </c>
      <c r="I48" s="37"/>
      <c r="J48" s="28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</row>
    <row r="49" spans="1:255" s="26" customFormat="1" ht="35.25" customHeight="1">
      <c r="A49" s="369" t="s">
        <v>414</v>
      </c>
      <c r="B49" s="109" t="s">
        <v>20</v>
      </c>
      <c r="C49" s="109" t="s">
        <v>22</v>
      </c>
      <c r="D49" s="109" t="s">
        <v>41</v>
      </c>
      <c r="E49" s="361"/>
      <c r="F49" s="249"/>
      <c r="G49" s="109"/>
      <c r="H49" s="232">
        <f>H50</f>
        <v>89267</v>
      </c>
      <c r="I49" s="37"/>
      <c r="J49" s="28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</row>
    <row r="50" spans="1:255" s="26" customFormat="1" ht="33" customHeight="1">
      <c r="A50" s="369" t="s">
        <v>110</v>
      </c>
      <c r="B50" s="109" t="s">
        <v>20</v>
      </c>
      <c r="C50" s="109" t="s">
        <v>22</v>
      </c>
      <c r="D50" s="109" t="s">
        <v>41</v>
      </c>
      <c r="E50" s="361">
        <v>77</v>
      </c>
      <c r="F50" s="249"/>
      <c r="G50" s="109"/>
      <c r="H50" s="232">
        <f>H51</f>
        <v>89267</v>
      </c>
      <c r="I50" s="37"/>
      <c r="J50" s="28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</row>
    <row r="51" spans="1:255" s="26" customFormat="1" ht="58.5" customHeight="1">
      <c r="A51" s="369" t="s">
        <v>111</v>
      </c>
      <c r="B51" s="109" t="s">
        <v>20</v>
      </c>
      <c r="C51" s="109" t="s">
        <v>22</v>
      </c>
      <c r="D51" s="109" t="s">
        <v>41</v>
      </c>
      <c r="E51" s="361" t="s">
        <v>214</v>
      </c>
      <c r="F51" s="249"/>
      <c r="G51" s="109"/>
      <c r="H51" s="232">
        <f>H52</f>
        <v>89267</v>
      </c>
      <c r="I51" s="37"/>
      <c r="J51" s="28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</row>
    <row r="52" spans="1:255" s="26" customFormat="1" ht="33" customHeight="1">
      <c r="A52" s="369" t="s">
        <v>415</v>
      </c>
      <c r="B52" s="109" t="s">
        <v>20</v>
      </c>
      <c r="C52" s="109" t="s">
        <v>22</v>
      </c>
      <c r="D52" s="109" t="s">
        <v>41</v>
      </c>
      <c r="E52" s="361" t="s">
        <v>82</v>
      </c>
      <c r="F52" s="249" t="s">
        <v>416</v>
      </c>
      <c r="G52" s="109"/>
      <c r="H52" s="232">
        <f>H53+H54</f>
        <v>89267</v>
      </c>
      <c r="I52" s="37"/>
      <c r="J52" s="28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</row>
    <row r="53" spans="1:255" s="26" customFormat="1" ht="58.5" customHeight="1">
      <c r="A53" s="369" t="s">
        <v>28</v>
      </c>
      <c r="B53" s="109" t="s">
        <v>20</v>
      </c>
      <c r="C53" s="109" t="s">
        <v>22</v>
      </c>
      <c r="D53" s="109" t="s">
        <v>41</v>
      </c>
      <c r="E53" s="361" t="s">
        <v>82</v>
      </c>
      <c r="F53" s="249" t="s">
        <v>416</v>
      </c>
      <c r="G53" s="109" t="s">
        <v>23</v>
      </c>
      <c r="H53" s="232">
        <v>83652</v>
      </c>
      <c r="I53" s="37"/>
      <c r="J53" s="28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</row>
    <row r="54" spans="1:9" s="29" customFormat="1" ht="49.5" customHeight="1">
      <c r="A54" s="369" t="s">
        <v>43</v>
      </c>
      <c r="B54" s="109" t="s">
        <v>20</v>
      </c>
      <c r="C54" s="109" t="s">
        <v>22</v>
      </c>
      <c r="D54" s="109" t="s">
        <v>41</v>
      </c>
      <c r="E54" s="361" t="s">
        <v>82</v>
      </c>
      <c r="F54" s="249" t="s">
        <v>416</v>
      </c>
      <c r="G54" s="109" t="s">
        <v>29</v>
      </c>
      <c r="H54" s="232">
        <v>5615</v>
      </c>
      <c r="I54" s="14"/>
    </row>
    <row r="55" spans="1:9" s="17" customFormat="1" ht="53.25" customHeight="1">
      <c r="A55" s="356" t="s">
        <v>42</v>
      </c>
      <c r="B55" s="109" t="s">
        <v>20</v>
      </c>
      <c r="C55" s="238" t="s">
        <v>41</v>
      </c>
      <c r="D55" s="238"/>
      <c r="E55" s="235"/>
      <c r="F55" s="235"/>
      <c r="G55" s="238"/>
      <c r="H55" s="143">
        <f aca="true" t="shared" si="0" ref="H55:H60">H56</f>
        <v>5000</v>
      </c>
      <c r="I55" s="15"/>
    </row>
    <row r="56" spans="1:9" s="17" customFormat="1" ht="101.25" customHeight="1">
      <c r="A56" s="356" t="s">
        <v>1</v>
      </c>
      <c r="B56" s="109" t="s">
        <v>20</v>
      </c>
      <c r="C56" s="238" t="s">
        <v>41</v>
      </c>
      <c r="D56" s="238" t="s">
        <v>105</v>
      </c>
      <c r="E56" s="364"/>
      <c r="F56" s="247"/>
      <c r="G56" s="144"/>
      <c r="H56" s="145">
        <f t="shared" si="0"/>
        <v>5000</v>
      </c>
      <c r="I56" s="15"/>
    </row>
    <row r="57" spans="1:9" s="17" customFormat="1" ht="108.75" customHeight="1">
      <c r="A57" s="334" t="s">
        <v>410</v>
      </c>
      <c r="B57" s="109" t="s">
        <v>20</v>
      </c>
      <c r="C57" s="238" t="s">
        <v>41</v>
      </c>
      <c r="D57" s="238" t="s">
        <v>105</v>
      </c>
      <c r="E57" s="247" t="s">
        <v>39</v>
      </c>
      <c r="F57" s="247"/>
      <c r="G57" s="144"/>
      <c r="H57" s="145">
        <f t="shared" si="0"/>
        <v>5000</v>
      </c>
      <c r="I57" s="15"/>
    </row>
    <row r="58" spans="1:9" s="17" customFormat="1" ht="93" customHeight="1">
      <c r="A58" s="334" t="s">
        <v>411</v>
      </c>
      <c r="B58" s="109" t="s">
        <v>20</v>
      </c>
      <c r="C58" s="238" t="s">
        <v>41</v>
      </c>
      <c r="D58" s="238" t="s">
        <v>105</v>
      </c>
      <c r="E58" s="247" t="s">
        <v>5</v>
      </c>
      <c r="F58" s="247"/>
      <c r="G58" s="144"/>
      <c r="H58" s="145">
        <f t="shared" si="0"/>
        <v>5000</v>
      </c>
      <c r="I58" s="15"/>
    </row>
    <row r="59" spans="1:9" s="17" customFormat="1" ht="54.75" customHeight="1">
      <c r="A59" s="334" t="s">
        <v>412</v>
      </c>
      <c r="B59" s="109" t="s">
        <v>20</v>
      </c>
      <c r="C59" s="238" t="s">
        <v>41</v>
      </c>
      <c r="D59" s="238" t="s">
        <v>105</v>
      </c>
      <c r="E59" s="358" t="s">
        <v>44</v>
      </c>
      <c r="F59" s="247"/>
      <c r="G59" s="144"/>
      <c r="H59" s="145">
        <f t="shared" si="0"/>
        <v>5000</v>
      </c>
      <c r="I59" s="15"/>
    </row>
    <row r="60" spans="1:9" s="17" customFormat="1" ht="47.25" customHeight="1">
      <c r="A60" s="369" t="s">
        <v>95</v>
      </c>
      <c r="B60" s="109" t="s">
        <v>20</v>
      </c>
      <c r="C60" s="239" t="s">
        <v>41</v>
      </c>
      <c r="D60" s="239" t="s">
        <v>105</v>
      </c>
      <c r="E60" s="249" t="s">
        <v>44</v>
      </c>
      <c r="F60" s="249" t="s">
        <v>45</v>
      </c>
      <c r="G60" s="109"/>
      <c r="H60" s="232">
        <f t="shared" si="0"/>
        <v>5000</v>
      </c>
      <c r="I60" s="15"/>
    </row>
    <row r="61" spans="1:9" s="17" customFormat="1" ht="80.25" customHeight="1">
      <c r="A61" s="369" t="s">
        <v>43</v>
      </c>
      <c r="B61" s="109" t="s">
        <v>20</v>
      </c>
      <c r="C61" s="239" t="s">
        <v>41</v>
      </c>
      <c r="D61" s="239" t="s">
        <v>105</v>
      </c>
      <c r="E61" s="249" t="s">
        <v>44</v>
      </c>
      <c r="F61" s="249" t="s">
        <v>45</v>
      </c>
      <c r="G61" s="109" t="s">
        <v>29</v>
      </c>
      <c r="H61" s="232">
        <v>5000</v>
      </c>
      <c r="I61" s="15"/>
    </row>
    <row r="62" spans="1:9" s="17" customFormat="1" ht="91.5" customHeight="1">
      <c r="A62" s="240" t="s">
        <v>52</v>
      </c>
      <c r="B62" s="109" t="s">
        <v>20</v>
      </c>
      <c r="C62" s="144" t="s">
        <v>27</v>
      </c>
      <c r="D62" s="235"/>
      <c r="E62" s="235"/>
      <c r="F62" s="235"/>
      <c r="G62" s="144"/>
      <c r="H62" s="145">
        <f>H63</f>
        <v>800000</v>
      </c>
      <c r="I62" s="15"/>
    </row>
    <row r="63" spans="1:9" s="17" customFormat="1" ht="60" customHeight="1">
      <c r="A63" s="240" t="s">
        <v>104</v>
      </c>
      <c r="B63" s="109" t="s">
        <v>20</v>
      </c>
      <c r="C63" s="144" t="s">
        <v>27</v>
      </c>
      <c r="D63" s="144" t="s">
        <v>51</v>
      </c>
      <c r="E63" s="235"/>
      <c r="F63" s="235"/>
      <c r="G63" s="144"/>
      <c r="H63" s="145">
        <f>H64</f>
        <v>800000</v>
      </c>
      <c r="I63" s="15"/>
    </row>
    <row r="64" spans="1:9" s="17" customFormat="1" ht="47.25" customHeight="1">
      <c r="A64" s="240" t="s">
        <v>110</v>
      </c>
      <c r="B64" s="109" t="s">
        <v>20</v>
      </c>
      <c r="C64" s="144" t="s">
        <v>27</v>
      </c>
      <c r="D64" s="144" t="s">
        <v>51</v>
      </c>
      <c r="E64" s="234">
        <v>77</v>
      </c>
      <c r="F64" s="247"/>
      <c r="G64" s="144"/>
      <c r="H64" s="145">
        <f>H65</f>
        <v>800000</v>
      </c>
      <c r="I64" s="15"/>
    </row>
    <row r="65" spans="1:9" s="17" customFormat="1" ht="26.25" customHeight="1">
      <c r="A65" s="371" t="s">
        <v>111</v>
      </c>
      <c r="B65" s="109" t="s">
        <v>20</v>
      </c>
      <c r="C65" s="144" t="s">
        <v>27</v>
      </c>
      <c r="D65" s="144" t="s">
        <v>51</v>
      </c>
      <c r="E65" s="234" t="s">
        <v>214</v>
      </c>
      <c r="F65" s="247"/>
      <c r="G65" s="144"/>
      <c r="H65" s="145">
        <f>H66</f>
        <v>800000</v>
      </c>
      <c r="I65" s="15"/>
    </row>
    <row r="66" spans="1:9" s="17" customFormat="1" ht="93" customHeight="1">
      <c r="A66" s="371" t="s">
        <v>400</v>
      </c>
      <c r="B66" s="109" t="s">
        <v>20</v>
      </c>
      <c r="C66" s="144" t="s">
        <v>27</v>
      </c>
      <c r="D66" s="144" t="s">
        <v>51</v>
      </c>
      <c r="E66" s="365" t="s">
        <v>82</v>
      </c>
      <c r="F66" s="247"/>
      <c r="G66" s="144"/>
      <c r="H66" s="145">
        <f>H67</f>
        <v>800000</v>
      </c>
      <c r="I66" s="15"/>
    </row>
    <row r="67" spans="1:9" s="17" customFormat="1" ht="81.75" customHeight="1">
      <c r="A67" s="369" t="s">
        <v>43</v>
      </c>
      <c r="B67" s="109" t="s">
        <v>20</v>
      </c>
      <c r="C67" s="109" t="s">
        <v>27</v>
      </c>
      <c r="D67" s="109" t="s">
        <v>51</v>
      </c>
      <c r="E67" s="207" t="s">
        <v>82</v>
      </c>
      <c r="F67" s="249" t="s">
        <v>401</v>
      </c>
      <c r="G67" s="109" t="s">
        <v>29</v>
      </c>
      <c r="H67" s="232">
        <v>800000</v>
      </c>
      <c r="I67" s="15"/>
    </row>
    <row r="68" spans="1:9" s="17" customFormat="1" ht="63.75" customHeight="1">
      <c r="A68" s="356" t="s">
        <v>7</v>
      </c>
      <c r="B68" s="109" t="s">
        <v>20</v>
      </c>
      <c r="C68" s="144" t="s">
        <v>53</v>
      </c>
      <c r="D68" s="144"/>
      <c r="E68" s="235"/>
      <c r="F68" s="235"/>
      <c r="G68" s="144"/>
      <c r="H68" s="145">
        <f>H69+H74</f>
        <v>299680</v>
      </c>
      <c r="I68" s="15"/>
    </row>
    <row r="69" spans="1:9" s="17" customFormat="1" ht="57" customHeight="1">
      <c r="A69" s="356" t="s">
        <v>54</v>
      </c>
      <c r="B69" s="109" t="s">
        <v>20</v>
      </c>
      <c r="C69" s="144" t="s">
        <v>53</v>
      </c>
      <c r="D69" s="144" t="s">
        <v>22</v>
      </c>
      <c r="E69" s="235"/>
      <c r="F69" s="235"/>
      <c r="G69" s="144"/>
      <c r="H69" s="145">
        <f>H70</f>
        <v>49441</v>
      </c>
      <c r="I69" s="15"/>
    </row>
    <row r="70" spans="1:9" s="17" customFormat="1" ht="55.5" customHeight="1">
      <c r="A70" s="369" t="s">
        <v>110</v>
      </c>
      <c r="B70" s="109" t="s">
        <v>20</v>
      </c>
      <c r="C70" s="109" t="s">
        <v>53</v>
      </c>
      <c r="D70" s="109" t="s">
        <v>22</v>
      </c>
      <c r="E70" s="363" t="s">
        <v>4</v>
      </c>
      <c r="F70" s="249"/>
      <c r="G70" s="109"/>
      <c r="H70" s="232">
        <f>H71</f>
        <v>49441</v>
      </c>
      <c r="I70" s="15"/>
    </row>
    <row r="71" spans="1:9" s="17" customFormat="1" ht="52.5" customHeight="1">
      <c r="A71" s="307" t="s">
        <v>111</v>
      </c>
      <c r="B71" s="109" t="s">
        <v>20</v>
      </c>
      <c r="C71" s="109" t="s">
        <v>53</v>
      </c>
      <c r="D71" s="109" t="s">
        <v>22</v>
      </c>
      <c r="E71" s="249" t="s">
        <v>86</v>
      </c>
      <c r="F71" s="249"/>
      <c r="G71" s="109"/>
      <c r="H71" s="232">
        <f>H73</f>
        <v>49441</v>
      </c>
      <c r="I71" s="15"/>
    </row>
    <row r="72" spans="1:9" s="17" customFormat="1" ht="75.75" customHeight="1">
      <c r="A72" s="130" t="s">
        <v>406</v>
      </c>
      <c r="B72" s="109" t="s">
        <v>20</v>
      </c>
      <c r="C72" s="140" t="s">
        <v>53</v>
      </c>
      <c r="D72" s="140" t="s">
        <v>22</v>
      </c>
      <c r="E72" s="249" t="s">
        <v>82</v>
      </c>
      <c r="F72" s="248" t="s">
        <v>402</v>
      </c>
      <c r="G72" s="140"/>
      <c r="H72" s="111">
        <v>49441</v>
      </c>
      <c r="I72" s="15"/>
    </row>
    <row r="73" spans="1:9" s="17" customFormat="1" ht="54.75" customHeight="1">
      <c r="A73" s="369" t="s">
        <v>43</v>
      </c>
      <c r="B73" s="109" t="s">
        <v>20</v>
      </c>
      <c r="C73" s="109" t="s">
        <v>53</v>
      </c>
      <c r="D73" s="109" t="s">
        <v>22</v>
      </c>
      <c r="E73" s="249" t="s">
        <v>82</v>
      </c>
      <c r="F73" s="249" t="s">
        <v>402</v>
      </c>
      <c r="G73" s="109" t="s">
        <v>29</v>
      </c>
      <c r="H73" s="232">
        <v>49441</v>
      </c>
      <c r="I73" s="15"/>
    </row>
    <row r="74" spans="1:9" s="17" customFormat="1" ht="48" customHeight="1">
      <c r="A74" s="356" t="s">
        <v>55</v>
      </c>
      <c r="B74" s="109" t="s">
        <v>20</v>
      </c>
      <c r="C74" s="144" t="s">
        <v>53</v>
      </c>
      <c r="D74" s="144" t="s">
        <v>41</v>
      </c>
      <c r="E74" s="235"/>
      <c r="F74" s="235"/>
      <c r="G74" s="144"/>
      <c r="H74" s="145">
        <f>H75+H81</f>
        <v>250239</v>
      </c>
      <c r="I74" s="15"/>
    </row>
    <row r="75" spans="1:9" s="17" customFormat="1" ht="112.5" customHeight="1">
      <c r="A75" s="357" t="s">
        <v>407</v>
      </c>
      <c r="B75" s="144" t="s">
        <v>53</v>
      </c>
      <c r="C75" s="144" t="s">
        <v>53</v>
      </c>
      <c r="D75" s="144" t="s">
        <v>41</v>
      </c>
      <c r="E75" s="358" t="s">
        <v>6</v>
      </c>
      <c r="F75" s="246"/>
      <c r="G75" s="144"/>
      <c r="H75" s="145">
        <f>H76</f>
        <v>233510</v>
      </c>
      <c r="I75" s="15"/>
    </row>
    <row r="76" spans="1:9" s="17" customFormat="1" ht="150" customHeight="1">
      <c r="A76" s="334" t="s">
        <v>408</v>
      </c>
      <c r="B76" s="335" t="s">
        <v>53</v>
      </c>
      <c r="C76" s="335" t="s">
        <v>53</v>
      </c>
      <c r="D76" s="335" t="s">
        <v>41</v>
      </c>
      <c r="E76" s="358" t="s">
        <v>191</v>
      </c>
      <c r="F76" s="247"/>
      <c r="G76" s="335"/>
      <c r="H76" s="336">
        <f>H77</f>
        <v>233510</v>
      </c>
      <c r="I76" s="15"/>
    </row>
    <row r="77" spans="1:38" s="24" customFormat="1" ht="90.75" customHeight="1">
      <c r="A77" s="334" t="s">
        <v>409</v>
      </c>
      <c r="B77" s="335" t="s">
        <v>53</v>
      </c>
      <c r="C77" s="335" t="s">
        <v>53</v>
      </c>
      <c r="D77" s="335" t="s">
        <v>41</v>
      </c>
      <c r="E77" s="358" t="s">
        <v>196</v>
      </c>
      <c r="F77" s="247"/>
      <c r="G77" s="335"/>
      <c r="H77" s="336">
        <f>H78</f>
        <v>233510</v>
      </c>
      <c r="I77" s="11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</row>
    <row r="78" spans="1:9" s="17" customFormat="1" ht="71.25" customHeight="1">
      <c r="A78" s="130" t="s">
        <v>70</v>
      </c>
      <c r="B78" s="140" t="s">
        <v>53</v>
      </c>
      <c r="C78" s="140" t="s">
        <v>53</v>
      </c>
      <c r="D78" s="140" t="s">
        <v>41</v>
      </c>
      <c r="E78" s="249" t="s">
        <v>196</v>
      </c>
      <c r="F78" s="248"/>
      <c r="G78" s="140"/>
      <c r="H78" s="111">
        <f>H79</f>
        <v>233510</v>
      </c>
      <c r="I78" s="15"/>
    </row>
    <row r="79" spans="1:9" s="17" customFormat="1" ht="66.75" customHeight="1">
      <c r="A79" s="369" t="s">
        <v>43</v>
      </c>
      <c r="B79" s="140" t="s">
        <v>53</v>
      </c>
      <c r="C79" s="140" t="s">
        <v>53</v>
      </c>
      <c r="D79" s="140" t="s">
        <v>41</v>
      </c>
      <c r="E79" s="249" t="s">
        <v>196</v>
      </c>
      <c r="F79" s="248" t="s">
        <v>84</v>
      </c>
      <c r="G79" s="140"/>
      <c r="H79" s="111">
        <f>H80</f>
        <v>233510</v>
      </c>
      <c r="I79" s="15"/>
    </row>
    <row r="80" spans="1:9" s="17" customFormat="1" ht="76.5" customHeight="1">
      <c r="A80" s="369" t="s">
        <v>43</v>
      </c>
      <c r="B80" s="140" t="s">
        <v>53</v>
      </c>
      <c r="C80" s="140" t="s">
        <v>53</v>
      </c>
      <c r="D80" s="140" t="s">
        <v>41</v>
      </c>
      <c r="E80" s="249" t="s">
        <v>261</v>
      </c>
      <c r="F80" s="248" t="s">
        <v>84</v>
      </c>
      <c r="G80" s="140" t="s">
        <v>29</v>
      </c>
      <c r="H80" s="111">
        <v>233510</v>
      </c>
      <c r="I80" s="15"/>
    </row>
    <row r="81" spans="1:9" s="17" customFormat="1" ht="40.5" customHeight="1">
      <c r="A81" s="334" t="s">
        <v>235</v>
      </c>
      <c r="B81" s="144" t="s">
        <v>53</v>
      </c>
      <c r="C81" s="144" t="s">
        <v>53</v>
      </c>
      <c r="D81" s="144" t="s">
        <v>41</v>
      </c>
      <c r="E81" s="358" t="s">
        <v>197</v>
      </c>
      <c r="F81" s="246"/>
      <c r="G81" s="144"/>
      <c r="H81" s="145">
        <f>H82</f>
        <v>16729</v>
      </c>
      <c r="I81" s="15"/>
    </row>
    <row r="82" spans="1:38" s="24" customFormat="1" ht="90.75" customHeight="1">
      <c r="A82" s="334" t="s">
        <v>226</v>
      </c>
      <c r="B82" s="335" t="s">
        <v>53</v>
      </c>
      <c r="C82" s="335" t="s">
        <v>53</v>
      </c>
      <c r="D82" s="335" t="s">
        <v>41</v>
      </c>
      <c r="E82" s="358" t="s">
        <v>198</v>
      </c>
      <c r="F82" s="247"/>
      <c r="G82" s="335"/>
      <c r="H82" s="336">
        <f>H85</f>
        <v>16729</v>
      </c>
      <c r="I82" s="11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</row>
    <row r="83" spans="1:9" s="17" customFormat="1" ht="63.75" customHeight="1">
      <c r="A83" s="130" t="s">
        <v>262</v>
      </c>
      <c r="B83" s="140" t="s">
        <v>53</v>
      </c>
      <c r="C83" s="140" t="s">
        <v>53</v>
      </c>
      <c r="D83" s="140" t="s">
        <v>41</v>
      </c>
      <c r="E83" s="249" t="s">
        <v>232</v>
      </c>
      <c r="F83" s="248"/>
      <c r="G83" s="140"/>
      <c r="H83" s="111">
        <f>H84</f>
        <v>16729</v>
      </c>
      <c r="I83" s="15"/>
    </row>
    <row r="84" spans="1:38" s="24" customFormat="1" ht="50.25" customHeight="1">
      <c r="A84" s="130" t="s">
        <v>263</v>
      </c>
      <c r="B84" s="140" t="s">
        <v>53</v>
      </c>
      <c r="C84" s="140" t="s">
        <v>53</v>
      </c>
      <c r="D84" s="140" t="s">
        <v>41</v>
      </c>
      <c r="E84" s="249" t="s">
        <v>232</v>
      </c>
      <c r="F84" s="248" t="s">
        <v>233</v>
      </c>
      <c r="G84" s="140"/>
      <c r="H84" s="111">
        <f>H85</f>
        <v>16729</v>
      </c>
      <c r="I84" s="11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</row>
    <row r="85" spans="1:38" s="24" customFormat="1" ht="58.5" customHeight="1">
      <c r="A85" s="369" t="s">
        <v>43</v>
      </c>
      <c r="B85" s="140" t="s">
        <v>53</v>
      </c>
      <c r="C85" s="140" t="s">
        <v>53</v>
      </c>
      <c r="D85" s="140" t="s">
        <v>41</v>
      </c>
      <c r="E85" s="249" t="s">
        <v>234</v>
      </c>
      <c r="F85" s="248" t="s">
        <v>233</v>
      </c>
      <c r="G85" s="140" t="s">
        <v>29</v>
      </c>
      <c r="H85" s="305">
        <v>16729</v>
      </c>
      <c r="I85" s="11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</row>
    <row r="86" spans="1:38" s="24" customFormat="1" ht="50.25" customHeight="1">
      <c r="A86" s="240" t="s">
        <v>379</v>
      </c>
      <c r="B86" s="335" t="s">
        <v>56</v>
      </c>
      <c r="C86" s="335" t="s">
        <v>56</v>
      </c>
      <c r="D86" s="335"/>
      <c r="E86" s="247"/>
      <c r="F86" s="246"/>
      <c r="G86" s="335"/>
      <c r="H86" s="366">
        <f>H87</f>
        <v>2283983</v>
      </c>
      <c r="I86" s="11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</row>
    <row r="87" spans="1:38" s="24" customFormat="1" ht="55.5" customHeight="1">
      <c r="A87" s="369" t="s">
        <v>380</v>
      </c>
      <c r="B87" s="140" t="s">
        <v>56</v>
      </c>
      <c r="C87" s="140" t="s">
        <v>56</v>
      </c>
      <c r="D87" s="140" t="s">
        <v>21</v>
      </c>
      <c r="E87" s="249"/>
      <c r="F87" s="248"/>
      <c r="G87" s="140"/>
      <c r="H87" s="305">
        <f>H88</f>
        <v>2283983</v>
      </c>
      <c r="I87" s="11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</row>
    <row r="88" spans="1:38" s="24" customFormat="1" ht="60.75" customHeight="1">
      <c r="A88" s="369" t="s">
        <v>381</v>
      </c>
      <c r="B88" s="140" t="s">
        <v>56</v>
      </c>
      <c r="C88" s="140" t="s">
        <v>56</v>
      </c>
      <c r="D88" s="140" t="s">
        <v>21</v>
      </c>
      <c r="E88" s="249" t="s">
        <v>382</v>
      </c>
      <c r="F88" s="248"/>
      <c r="G88" s="140"/>
      <c r="H88" s="305">
        <f>H89</f>
        <v>2283983</v>
      </c>
      <c r="I88" s="11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</row>
    <row r="89" spans="1:38" s="24" customFormat="1" ht="90.75" customHeight="1">
      <c r="A89" s="369" t="s">
        <v>384</v>
      </c>
      <c r="B89" s="140" t="s">
        <v>56</v>
      </c>
      <c r="C89" s="140" t="s">
        <v>56</v>
      </c>
      <c r="D89" s="140" t="s">
        <v>21</v>
      </c>
      <c r="E89" s="249" t="s">
        <v>382</v>
      </c>
      <c r="F89" s="248" t="s">
        <v>383</v>
      </c>
      <c r="G89" s="140"/>
      <c r="H89" s="305">
        <f>H90</f>
        <v>2283983</v>
      </c>
      <c r="I89" s="11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</row>
    <row r="90" spans="1:38" s="24" customFormat="1" ht="72" customHeight="1">
      <c r="A90" s="369" t="s">
        <v>385</v>
      </c>
      <c r="B90" s="140" t="s">
        <v>56</v>
      </c>
      <c r="C90" s="140" t="s">
        <v>56</v>
      </c>
      <c r="D90" s="140" t="s">
        <v>21</v>
      </c>
      <c r="E90" s="249" t="s">
        <v>382</v>
      </c>
      <c r="F90" s="248" t="s">
        <v>383</v>
      </c>
      <c r="G90" s="140"/>
      <c r="H90" s="305">
        <f>H91+H93+H95</f>
        <v>2283983</v>
      </c>
      <c r="I90" s="11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</row>
    <row r="91" spans="1:9" s="25" customFormat="1" ht="42" customHeight="1">
      <c r="A91" s="369" t="s">
        <v>386</v>
      </c>
      <c r="B91" s="140" t="s">
        <v>56</v>
      </c>
      <c r="C91" s="140" t="s">
        <v>56</v>
      </c>
      <c r="D91" s="140" t="s">
        <v>21</v>
      </c>
      <c r="E91" s="249" t="s">
        <v>387</v>
      </c>
      <c r="F91" s="248" t="s">
        <v>388</v>
      </c>
      <c r="G91" s="140"/>
      <c r="H91" s="305">
        <f>H92</f>
        <v>608524</v>
      </c>
      <c r="I91" s="3"/>
    </row>
    <row r="92" spans="1:9" s="25" customFormat="1" ht="69.75" customHeight="1">
      <c r="A92" s="369" t="s">
        <v>389</v>
      </c>
      <c r="B92" s="140" t="s">
        <v>56</v>
      </c>
      <c r="C92" s="140" t="s">
        <v>56</v>
      </c>
      <c r="D92" s="140" t="s">
        <v>21</v>
      </c>
      <c r="E92" s="249" t="s">
        <v>387</v>
      </c>
      <c r="F92" s="248" t="s">
        <v>390</v>
      </c>
      <c r="G92" s="140" t="s">
        <v>23</v>
      </c>
      <c r="H92" s="305">
        <v>608524</v>
      </c>
      <c r="I92" s="3"/>
    </row>
    <row r="93" spans="1:9" s="17" customFormat="1" ht="70.5" customHeight="1">
      <c r="A93" s="369" t="s">
        <v>391</v>
      </c>
      <c r="B93" s="140" t="s">
        <v>56</v>
      </c>
      <c r="C93" s="140" t="s">
        <v>56</v>
      </c>
      <c r="D93" s="140" t="s">
        <v>21</v>
      </c>
      <c r="E93" s="249" t="s">
        <v>387</v>
      </c>
      <c r="F93" s="248" t="s">
        <v>392</v>
      </c>
      <c r="G93" s="140"/>
      <c r="H93" s="305">
        <f>H94</f>
        <v>1294729</v>
      </c>
      <c r="I93" s="15"/>
    </row>
    <row r="94" spans="1:9" s="17" customFormat="1" ht="74.25" customHeight="1">
      <c r="A94" s="369" t="s">
        <v>389</v>
      </c>
      <c r="B94" s="140" t="s">
        <v>56</v>
      </c>
      <c r="C94" s="140" t="s">
        <v>56</v>
      </c>
      <c r="D94" s="140" t="s">
        <v>21</v>
      </c>
      <c r="E94" s="249" t="s">
        <v>387</v>
      </c>
      <c r="F94" s="248" t="s">
        <v>392</v>
      </c>
      <c r="G94" s="140" t="s">
        <v>23</v>
      </c>
      <c r="H94" s="305">
        <v>1294729</v>
      </c>
      <c r="I94" s="15"/>
    </row>
    <row r="95" spans="1:9" s="17" customFormat="1" ht="77.25" customHeight="1">
      <c r="A95" s="369" t="s">
        <v>68</v>
      </c>
      <c r="B95" s="140" t="s">
        <v>56</v>
      </c>
      <c r="C95" s="140" t="s">
        <v>56</v>
      </c>
      <c r="D95" s="140" t="s">
        <v>21</v>
      </c>
      <c r="E95" s="249" t="s">
        <v>387</v>
      </c>
      <c r="F95" s="248" t="s">
        <v>76</v>
      </c>
      <c r="G95" s="140"/>
      <c r="H95" s="305">
        <f>H96+H97</f>
        <v>380730</v>
      </c>
      <c r="I95" s="15"/>
    </row>
    <row r="96" spans="1:9" s="17" customFormat="1" ht="48" customHeight="1">
      <c r="A96" s="369" t="s">
        <v>43</v>
      </c>
      <c r="B96" s="140" t="s">
        <v>56</v>
      </c>
      <c r="C96" s="140" t="s">
        <v>56</v>
      </c>
      <c r="D96" s="140" t="s">
        <v>21</v>
      </c>
      <c r="E96" s="249" t="s">
        <v>387</v>
      </c>
      <c r="F96" s="248" t="s">
        <v>76</v>
      </c>
      <c r="G96" s="140" t="s">
        <v>29</v>
      </c>
      <c r="H96" s="305">
        <v>339000</v>
      </c>
      <c r="I96" s="15"/>
    </row>
    <row r="97" spans="1:9" s="25" customFormat="1" ht="54" customHeight="1">
      <c r="A97" s="369" t="s">
        <v>30</v>
      </c>
      <c r="B97" s="140" t="s">
        <v>56</v>
      </c>
      <c r="C97" s="140" t="s">
        <v>56</v>
      </c>
      <c r="D97" s="140" t="s">
        <v>21</v>
      </c>
      <c r="E97" s="249" t="s">
        <v>393</v>
      </c>
      <c r="F97" s="248" t="s">
        <v>76</v>
      </c>
      <c r="G97" s="140" t="s">
        <v>31</v>
      </c>
      <c r="H97" s="305">
        <v>41730</v>
      </c>
      <c r="I97" s="3"/>
    </row>
    <row r="98" spans="1:9" s="17" customFormat="1" ht="46.5" customHeight="1">
      <c r="A98" s="356" t="s">
        <v>57</v>
      </c>
      <c r="B98" s="235">
        <v>11</v>
      </c>
      <c r="C98" s="235">
        <v>11</v>
      </c>
      <c r="D98" s="144"/>
      <c r="E98" s="359"/>
      <c r="F98" s="248"/>
      <c r="G98" s="109"/>
      <c r="H98" s="145">
        <f aca="true" t="shared" si="1" ref="H98:H103">H99</f>
        <v>2000</v>
      </c>
      <c r="I98" s="15"/>
    </row>
    <row r="99" spans="1:9" s="17" customFormat="1" ht="69.75" customHeight="1">
      <c r="A99" s="240" t="s">
        <v>58</v>
      </c>
      <c r="B99" s="144" t="s">
        <v>59</v>
      </c>
      <c r="C99" s="144" t="s">
        <v>59</v>
      </c>
      <c r="D99" s="144" t="s">
        <v>21</v>
      </c>
      <c r="E99" s="359"/>
      <c r="F99" s="249"/>
      <c r="G99" s="109"/>
      <c r="H99" s="145">
        <f t="shared" si="1"/>
        <v>2000</v>
      </c>
      <c r="I99" s="15"/>
    </row>
    <row r="100" spans="1:9" s="17" customFormat="1" ht="89.25" customHeight="1">
      <c r="A100" s="356" t="s">
        <v>394</v>
      </c>
      <c r="B100" s="144" t="s">
        <v>59</v>
      </c>
      <c r="C100" s="144" t="s">
        <v>59</v>
      </c>
      <c r="D100" s="144" t="s">
        <v>21</v>
      </c>
      <c r="E100" s="247" t="s">
        <v>56</v>
      </c>
      <c r="F100" s="247"/>
      <c r="G100" s="144"/>
      <c r="H100" s="145">
        <f t="shared" si="1"/>
        <v>2000</v>
      </c>
      <c r="I100" s="15"/>
    </row>
    <row r="101" spans="1:9" s="17" customFormat="1" ht="93" customHeight="1">
      <c r="A101" s="334" t="s">
        <v>395</v>
      </c>
      <c r="B101" s="144" t="s">
        <v>59</v>
      </c>
      <c r="C101" s="144" t="s">
        <v>59</v>
      </c>
      <c r="D101" s="144" t="s">
        <v>21</v>
      </c>
      <c r="E101" s="247" t="s">
        <v>396</v>
      </c>
      <c r="F101" s="247"/>
      <c r="G101" s="144"/>
      <c r="H101" s="145">
        <f t="shared" si="1"/>
        <v>2000</v>
      </c>
      <c r="I101" s="15"/>
    </row>
    <row r="102" spans="1:9" s="17" customFormat="1" ht="53.25" customHeight="1">
      <c r="A102" s="240" t="s">
        <v>397</v>
      </c>
      <c r="B102" s="144" t="s">
        <v>59</v>
      </c>
      <c r="C102" s="144" t="s">
        <v>59</v>
      </c>
      <c r="D102" s="144" t="s">
        <v>21</v>
      </c>
      <c r="E102" s="247" t="s">
        <v>398</v>
      </c>
      <c r="F102" s="247"/>
      <c r="G102" s="144"/>
      <c r="H102" s="145">
        <f t="shared" si="1"/>
        <v>2000</v>
      </c>
      <c r="I102" s="15"/>
    </row>
    <row r="103" spans="1:9" s="17" customFormat="1" ht="73.5" customHeight="1">
      <c r="A103" s="241" t="s">
        <v>471</v>
      </c>
      <c r="B103" s="109" t="s">
        <v>59</v>
      </c>
      <c r="C103" s="109" t="s">
        <v>59</v>
      </c>
      <c r="D103" s="109" t="s">
        <v>21</v>
      </c>
      <c r="E103" s="249" t="s">
        <v>399</v>
      </c>
      <c r="F103" s="249" t="s">
        <v>129</v>
      </c>
      <c r="G103" s="109"/>
      <c r="H103" s="232">
        <f t="shared" si="1"/>
        <v>2000</v>
      </c>
      <c r="I103" s="15"/>
    </row>
    <row r="104" spans="1:9" s="17" customFormat="1" ht="57" customHeight="1">
      <c r="A104" s="307" t="s">
        <v>43</v>
      </c>
      <c r="B104" s="236">
        <v>11</v>
      </c>
      <c r="C104" s="236">
        <v>11</v>
      </c>
      <c r="D104" s="109" t="s">
        <v>21</v>
      </c>
      <c r="E104" s="249" t="s">
        <v>399</v>
      </c>
      <c r="F104" s="248" t="s">
        <v>129</v>
      </c>
      <c r="G104" s="109" t="s">
        <v>29</v>
      </c>
      <c r="H104" s="232">
        <v>2000</v>
      </c>
      <c r="I104" s="15"/>
    </row>
  </sheetData>
  <sheetProtection/>
  <mergeCells count="8">
    <mergeCell ref="A1:AD1"/>
    <mergeCell ref="A8:H8"/>
    <mergeCell ref="A2:H2"/>
    <mergeCell ref="A3:H3"/>
    <mergeCell ref="A4:H4"/>
    <mergeCell ref="A5:H5"/>
    <mergeCell ref="A6:H6"/>
    <mergeCell ref="A7:H7"/>
  </mergeCells>
  <printOptions/>
  <pageMargins left="0.7" right="0.2" top="0.4" bottom="0.31" header="0.3" footer="0.23"/>
  <pageSetup blackAndWhite="1" fitToHeight="6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Бухгалтерия</cp:lastModifiedBy>
  <cp:lastPrinted>2020-11-13T12:49:40Z</cp:lastPrinted>
  <dcterms:created xsi:type="dcterms:W3CDTF">2014-10-25T07:35:49Z</dcterms:created>
  <dcterms:modified xsi:type="dcterms:W3CDTF">2020-11-13T12:50:12Z</dcterms:modified>
  <cp:category/>
  <cp:version/>
  <cp:contentType/>
  <cp:contentStatus/>
</cp:coreProperties>
</file>